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PROJECTS\NSF_Nylanderia\Ny_Neotropics\guatemalensis-Galapagos\Revisions\Revisions2\Supplementary\"/>
    </mc:Choice>
  </mc:AlternateContent>
  <xr:revisionPtr revIDLastSave="0" documentId="13_ncr:1_{FD9A062C-2052-42AF-A6E0-28761AEE08EF}" xr6:coauthVersionLast="47" xr6:coauthVersionMax="47" xr10:uidLastSave="{00000000-0000-0000-0000-000000000000}"/>
  <bookViews>
    <workbookView xWindow="10718" yWindow="0" windowWidth="10965" windowHeight="13763" activeTab="2" xr2:uid="{0C949B29-E7E0-4B9C-84B6-E104814E7EE8}"/>
  </bookViews>
  <sheets>
    <sheet name="workers" sheetId="1" r:id="rId1"/>
    <sheet name="queens" sheetId="2" r:id="rId2"/>
    <sheet name="m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2" i="2"/>
  <c r="D4" i="3"/>
  <c r="D5" i="3"/>
  <c r="D7" i="3"/>
  <c r="D6" i="3"/>
  <c r="D2" i="3"/>
  <c r="D3" i="3"/>
  <c r="D9" i="3"/>
  <c r="D12" i="3"/>
  <c r="D10" i="3"/>
  <c r="D11" i="3"/>
  <c r="D13" i="3"/>
  <c r="D16" i="3"/>
  <c r="D14" i="3"/>
  <c r="D15" i="3"/>
  <c r="D8" i="3"/>
  <c r="AB21" i="1"/>
  <c r="C21" i="1"/>
  <c r="D21" i="1"/>
  <c r="Y21" i="1"/>
  <c r="AD21" i="1"/>
  <c r="Z21" i="1"/>
  <c r="AA21" i="1"/>
  <c r="AC21" i="1"/>
  <c r="AB20" i="1"/>
  <c r="C20" i="1"/>
  <c r="D20" i="1"/>
  <c r="Y20" i="1"/>
  <c r="AD20" i="1"/>
  <c r="AA20" i="1"/>
  <c r="Z20" i="1"/>
  <c r="AC20" i="1"/>
  <c r="AB19" i="1"/>
  <c r="C19" i="1"/>
  <c r="D19" i="1"/>
  <c r="Y19" i="1"/>
  <c r="AD19" i="1"/>
  <c r="Z19" i="1"/>
  <c r="AA19" i="1"/>
  <c r="AC19" i="1"/>
  <c r="AB18" i="1"/>
  <c r="C18" i="1"/>
  <c r="D18" i="1"/>
  <c r="Y18" i="1"/>
  <c r="AD18" i="1"/>
  <c r="Z18" i="1"/>
  <c r="AA18" i="1"/>
  <c r="AC18" i="1"/>
  <c r="AB17" i="1"/>
  <c r="C17" i="1"/>
  <c r="D17" i="1"/>
  <c r="Y17" i="1"/>
  <c r="AD17" i="1"/>
  <c r="Z17" i="1"/>
  <c r="AA17" i="1"/>
  <c r="AC17" i="1"/>
  <c r="AB16" i="1"/>
  <c r="C16" i="1"/>
  <c r="D16" i="1"/>
  <c r="Y16" i="1"/>
  <c r="AD16" i="1"/>
  <c r="Z16" i="1"/>
  <c r="AA16" i="1"/>
  <c r="AC16" i="1"/>
  <c r="AB15" i="1"/>
  <c r="C15" i="1"/>
  <c r="D15" i="1"/>
  <c r="Y15" i="1"/>
  <c r="AD15" i="1"/>
  <c r="AC15" i="1"/>
  <c r="Z15" i="1"/>
  <c r="AA15" i="1"/>
  <c r="C14" i="1"/>
  <c r="AB14" i="1"/>
  <c r="D14" i="1"/>
  <c r="Y14" i="1"/>
  <c r="AD14" i="1"/>
  <c r="Z14" i="1"/>
  <c r="AA14" i="1"/>
  <c r="AC14" i="1"/>
  <c r="AB13" i="1"/>
  <c r="C13" i="1"/>
  <c r="D13" i="1"/>
  <c r="Y13" i="1"/>
  <c r="AD13" i="1"/>
  <c r="AC13" i="1"/>
  <c r="Z13" i="1"/>
  <c r="AA13" i="1"/>
  <c r="C15" i="3"/>
  <c r="L15" i="3"/>
  <c r="N15" i="3"/>
  <c r="P15" i="3"/>
  <c r="M15" i="3"/>
  <c r="O15" i="3"/>
  <c r="C14" i="3"/>
  <c r="L14" i="3"/>
  <c r="N14" i="3"/>
  <c r="P14" i="3"/>
  <c r="M14" i="3"/>
  <c r="O14" i="3"/>
  <c r="AB130" i="1"/>
  <c r="C130" i="1"/>
  <c r="D130" i="1"/>
  <c r="Y130" i="1"/>
  <c r="AD130" i="1"/>
  <c r="Z130" i="1"/>
  <c r="AA130" i="1"/>
  <c r="AC130" i="1"/>
  <c r="AB128" i="1"/>
  <c r="C128" i="1"/>
  <c r="D128" i="1"/>
  <c r="Y128" i="1"/>
  <c r="AD128" i="1"/>
  <c r="Z128" i="1"/>
  <c r="AA128" i="1"/>
  <c r="AC128" i="1"/>
  <c r="AB129" i="1"/>
  <c r="C129" i="1"/>
  <c r="D129" i="1"/>
  <c r="Y129" i="1"/>
  <c r="AD129" i="1"/>
  <c r="Z129" i="1"/>
  <c r="AA129" i="1"/>
  <c r="AC129" i="1"/>
  <c r="AB131" i="1"/>
  <c r="C131" i="1"/>
  <c r="D131" i="1"/>
  <c r="Y131" i="1"/>
  <c r="AD131" i="1"/>
  <c r="AC131" i="1"/>
  <c r="Z131" i="1"/>
  <c r="AA131" i="1"/>
  <c r="AB127" i="1"/>
  <c r="C127" i="1"/>
  <c r="D127" i="1"/>
  <c r="Y127" i="1"/>
  <c r="AD127" i="1"/>
  <c r="AC127" i="1"/>
  <c r="Z127" i="1"/>
  <c r="AA127" i="1"/>
  <c r="AB126" i="1"/>
  <c r="C126" i="1"/>
  <c r="D126" i="1"/>
  <c r="Y126" i="1"/>
  <c r="AD126" i="1"/>
  <c r="Z126" i="1"/>
  <c r="AA126" i="1"/>
  <c r="AC126" i="1"/>
  <c r="C16" i="3"/>
  <c r="L16" i="3"/>
  <c r="N16" i="3"/>
  <c r="P16" i="3"/>
  <c r="M16" i="3"/>
  <c r="O16" i="3"/>
  <c r="AB125" i="1"/>
  <c r="C125" i="1"/>
  <c r="D125" i="1"/>
  <c r="Y125" i="1"/>
  <c r="AD125" i="1"/>
  <c r="AC125" i="1"/>
  <c r="Z125" i="1"/>
  <c r="AA125" i="1"/>
  <c r="C124" i="1"/>
  <c r="AB124" i="1"/>
  <c r="D124" i="1"/>
  <c r="Y124" i="1"/>
  <c r="AD124" i="1"/>
  <c r="Z124" i="1"/>
  <c r="AA124" i="1"/>
  <c r="AC124" i="1"/>
  <c r="AA2" i="1"/>
  <c r="AA3" i="1"/>
  <c r="AA4" i="1"/>
  <c r="AA5" i="1"/>
  <c r="AA6" i="1"/>
  <c r="AA7" i="1"/>
  <c r="AA8" i="1"/>
  <c r="AA9" i="1"/>
  <c r="AA10" i="1"/>
  <c r="AA11" i="1"/>
  <c r="AA12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78" i="1"/>
  <c r="C78" i="1"/>
  <c r="AB78" i="1"/>
  <c r="D78" i="1"/>
  <c r="Y78" i="1"/>
  <c r="AD78" i="1"/>
  <c r="Z78" i="1"/>
  <c r="AC78" i="1"/>
  <c r="AB5" i="1"/>
  <c r="AB6" i="1"/>
  <c r="AB7" i="1"/>
  <c r="AB8" i="1"/>
  <c r="AB9" i="1"/>
  <c r="AB10" i="1"/>
  <c r="C5" i="1"/>
  <c r="C6" i="1"/>
  <c r="C7" i="1"/>
  <c r="C8" i="1"/>
  <c r="C9" i="1"/>
  <c r="C10" i="1"/>
  <c r="C4" i="1"/>
  <c r="AB4" i="1"/>
  <c r="C11" i="1"/>
  <c r="AB11" i="1"/>
  <c r="D11" i="1"/>
  <c r="Y11" i="1"/>
  <c r="AD11" i="1"/>
  <c r="Z11" i="1"/>
  <c r="AC11" i="1"/>
  <c r="C3" i="1"/>
  <c r="AB3" i="1"/>
  <c r="D3" i="1"/>
  <c r="Y3" i="1"/>
  <c r="AD3" i="1"/>
  <c r="Z3" i="1"/>
  <c r="AC3" i="1"/>
  <c r="C12" i="1"/>
  <c r="AB12" i="1"/>
  <c r="D12" i="1"/>
  <c r="Y12" i="1"/>
  <c r="AD12" i="1"/>
  <c r="Z12" i="1"/>
  <c r="AC12" i="1"/>
  <c r="C2" i="1"/>
  <c r="D2" i="1"/>
  <c r="Y2" i="1"/>
  <c r="AB2" i="1"/>
  <c r="AD2" i="1"/>
  <c r="Z2" i="1"/>
  <c r="AC2" i="1"/>
  <c r="D9" i="1"/>
  <c r="D7" i="1"/>
  <c r="D5" i="1"/>
  <c r="D8" i="1"/>
  <c r="D10" i="1"/>
  <c r="D4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6" i="1"/>
  <c r="AC6" i="1"/>
  <c r="AD6" i="1"/>
  <c r="AC9" i="1"/>
  <c r="AD9" i="1"/>
  <c r="AC7" i="1"/>
  <c r="AD7" i="1"/>
  <c r="AC5" i="1"/>
  <c r="AD5" i="1"/>
  <c r="AC8" i="1"/>
  <c r="AD8" i="1"/>
  <c r="AC10" i="1"/>
  <c r="AD10" i="1"/>
  <c r="AC4" i="1"/>
  <c r="AD4" i="1"/>
  <c r="Y6" i="1"/>
  <c r="Z6" i="1"/>
  <c r="Y9" i="1"/>
  <c r="Z9" i="1"/>
  <c r="Y7" i="1"/>
  <c r="Z7" i="1"/>
  <c r="Y5" i="1"/>
  <c r="Z5" i="1"/>
  <c r="Y8" i="1"/>
  <c r="Z8" i="1"/>
  <c r="Y10" i="1"/>
  <c r="Z10" i="1"/>
  <c r="Y4" i="1"/>
  <c r="Z4" i="1"/>
  <c r="C63" i="1"/>
  <c r="Y63" i="1"/>
  <c r="Z63" i="1"/>
  <c r="AB63" i="1"/>
  <c r="AC63" i="1"/>
  <c r="AD63" i="1"/>
  <c r="P5" i="2"/>
  <c r="O5" i="2"/>
  <c r="M5" i="2"/>
  <c r="L5" i="2"/>
  <c r="C5" i="2"/>
  <c r="P3" i="2"/>
  <c r="O3" i="2"/>
  <c r="M3" i="2"/>
  <c r="L3" i="2"/>
  <c r="C3" i="2"/>
  <c r="C8" i="3"/>
  <c r="L8" i="3"/>
  <c r="M8" i="3"/>
  <c r="N8" i="3"/>
  <c r="O8" i="3"/>
  <c r="P8" i="3"/>
  <c r="C3" i="3"/>
  <c r="L3" i="3"/>
  <c r="M3" i="3"/>
  <c r="N3" i="3"/>
  <c r="O3" i="3"/>
  <c r="P3" i="3"/>
  <c r="O4" i="3"/>
  <c r="P4" i="3"/>
  <c r="C4" i="3"/>
  <c r="L4" i="3"/>
  <c r="M4" i="3"/>
  <c r="N4" i="3"/>
  <c r="C6" i="3"/>
  <c r="O6" i="3"/>
  <c r="L6" i="3"/>
  <c r="N6" i="3"/>
  <c r="P6" i="3"/>
  <c r="M6" i="3"/>
  <c r="O7" i="3"/>
  <c r="P7" i="3"/>
  <c r="C7" i="3"/>
  <c r="L7" i="3"/>
  <c r="N7" i="3"/>
  <c r="M7" i="3"/>
  <c r="O5" i="3"/>
  <c r="C5" i="3"/>
  <c r="L5" i="3"/>
  <c r="N5" i="3"/>
  <c r="P5" i="3"/>
  <c r="M5" i="3"/>
  <c r="C2" i="3"/>
  <c r="O2" i="3"/>
  <c r="L2" i="3"/>
  <c r="N2" i="2"/>
  <c r="N4" i="2"/>
  <c r="N6" i="2"/>
  <c r="N7" i="2"/>
  <c r="P2" i="2"/>
  <c r="P4" i="2"/>
  <c r="P6" i="2"/>
  <c r="P7" i="2"/>
  <c r="P9" i="3"/>
  <c r="P12" i="3"/>
  <c r="P10" i="3"/>
  <c r="P11" i="3"/>
  <c r="P13" i="3"/>
  <c r="P2" i="3"/>
  <c r="N9" i="3"/>
  <c r="N12" i="3"/>
  <c r="N10" i="3"/>
  <c r="N11" i="3"/>
  <c r="N13" i="3"/>
  <c r="N2" i="3"/>
  <c r="M2" i="3"/>
  <c r="L4" i="2"/>
  <c r="M4" i="2"/>
  <c r="O4" i="2"/>
  <c r="L6" i="2"/>
  <c r="M6" i="2"/>
  <c r="O6" i="2"/>
  <c r="L7" i="2"/>
  <c r="M7" i="2"/>
  <c r="O7" i="2"/>
  <c r="O2" i="2"/>
  <c r="M2" i="2"/>
  <c r="L2" i="2"/>
  <c r="O9" i="3"/>
  <c r="O12" i="3"/>
  <c r="O10" i="3"/>
  <c r="O11" i="3"/>
  <c r="O13" i="3"/>
  <c r="M9" i="3"/>
  <c r="M12" i="3"/>
  <c r="M10" i="3"/>
  <c r="M11" i="3"/>
  <c r="M13" i="3"/>
  <c r="L9" i="3"/>
  <c r="L12" i="3"/>
  <c r="L10" i="3"/>
  <c r="L11" i="3"/>
  <c r="L13" i="3"/>
  <c r="C58" i="1"/>
  <c r="C59" i="1"/>
  <c r="C60" i="1"/>
  <c r="C61" i="1"/>
  <c r="C62" i="1"/>
  <c r="C64" i="1"/>
  <c r="C65" i="1"/>
  <c r="C66" i="1"/>
  <c r="C67" i="1"/>
  <c r="C68" i="1"/>
  <c r="C69" i="1"/>
  <c r="C71" i="1"/>
  <c r="C72" i="1"/>
  <c r="C73" i="1"/>
  <c r="C74" i="1"/>
  <c r="C75" i="1"/>
  <c r="C76" i="1"/>
  <c r="C77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9" i="3"/>
  <c r="C12" i="3"/>
  <c r="C10" i="3"/>
  <c r="C11" i="3"/>
  <c r="C13" i="3"/>
  <c r="Y22" i="1"/>
  <c r="Z22" i="1"/>
  <c r="AC22" i="1"/>
  <c r="AD22" i="1"/>
  <c r="Y23" i="1"/>
  <c r="Z23" i="1"/>
  <c r="AC23" i="1"/>
  <c r="AD23" i="1"/>
  <c r="Y24" i="1"/>
  <c r="Z24" i="1"/>
  <c r="AC24" i="1"/>
  <c r="AD24" i="1"/>
  <c r="Y25" i="1"/>
  <c r="Z25" i="1"/>
  <c r="AC25" i="1"/>
  <c r="AD25" i="1"/>
  <c r="Y26" i="1"/>
  <c r="Z26" i="1"/>
  <c r="AC26" i="1"/>
  <c r="AD26" i="1"/>
  <c r="Y27" i="1"/>
  <c r="Z27" i="1"/>
  <c r="AC27" i="1"/>
  <c r="AD27" i="1"/>
  <c r="Y28" i="1"/>
  <c r="Z28" i="1"/>
  <c r="AC28" i="1"/>
  <c r="AD28" i="1"/>
  <c r="Y29" i="1"/>
  <c r="Z29" i="1"/>
  <c r="AC29" i="1"/>
  <c r="AD29" i="1"/>
  <c r="Y30" i="1"/>
  <c r="Z30" i="1"/>
  <c r="AC30" i="1"/>
  <c r="AD30" i="1"/>
  <c r="Y31" i="1"/>
  <c r="Z31" i="1"/>
  <c r="AC31" i="1"/>
  <c r="AD31" i="1"/>
  <c r="Y32" i="1"/>
  <c r="Z32" i="1"/>
  <c r="AC32" i="1"/>
  <c r="AD32" i="1"/>
  <c r="Y33" i="1"/>
  <c r="Z33" i="1"/>
  <c r="AC33" i="1"/>
  <c r="AD33" i="1"/>
  <c r="Y34" i="1"/>
  <c r="Z34" i="1"/>
  <c r="AC34" i="1"/>
  <c r="AD34" i="1"/>
  <c r="Y35" i="1"/>
  <c r="Z35" i="1"/>
  <c r="AC35" i="1"/>
  <c r="AD35" i="1"/>
  <c r="Y36" i="1"/>
  <c r="Z36" i="1"/>
  <c r="AC36" i="1"/>
  <c r="AD36" i="1"/>
  <c r="Y37" i="1"/>
  <c r="Z37" i="1"/>
  <c r="AC37" i="1"/>
  <c r="AD37" i="1"/>
  <c r="Y38" i="1"/>
  <c r="Z38" i="1"/>
  <c r="AC38" i="1"/>
  <c r="AD38" i="1"/>
  <c r="Y39" i="1"/>
  <c r="Z39" i="1"/>
  <c r="AC39" i="1"/>
  <c r="AD39" i="1"/>
  <c r="Y40" i="1"/>
  <c r="Z40" i="1"/>
  <c r="AC40" i="1"/>
  <c r="AD40" i="1"/>
  <c r="Y41" i="1"/>
  <c r="Z41" i="1"/>
  <c r="AC41" i="1"/>
  <c r="AD41" i="1"/>
  <c r="Y42" i="1"/>
  <c r="Z42" i="1"/>
  <c r="AC42" i="1"/>
  <c r="AD42" i="1"/>
  <c r="Y43" i="1"/>
  <c r="Z43" i="1"/>
  <c r="AC43" i="1"/>
  <c r="AD43" i="1"/>
  <c r="Y44" i="1"/>
  <c r="Z44" i="1"/>
  <c r="AC44" i="1"/>
  <c r="AD44" i="1"/>
  <c r="Y45" i="1"/>
  <c r="Z45" i="1"/>
  <c r="AC45" i="1"/>
  <c r="AD45" i="1"/>
  <c r="Y46" i="1"/>
  <c r="Z46" i="1"/>
  <c r="AC46" i="1"/>
  <c r="AD46" i="1"/>
  <c r="Y47" i="1"/>
  <c r="Z47" i="1"/>
  <c r="AC47" i="1"/>
  <c r="AD47" i="1"/>
  <c r="Y48" i="1"/>
  <c r="Z48" i="1"/>
  <c r="AC48" i="1"/>
  <c r="AD48" i="1"/>
  <c r="Y49" i="1"/>
  <c r="Z49" i="1"/>
  <c r="AC49" i="1"/>
  <c r="AD49" i="1"/>
  <c r="Y50" i="1"/>
  <c r="Z50" i="1"/>
  <c r="AC50" i="1"/>
  <c r="AD50" i="1"/>
  <c r="Y51" i="1"/>
  <c r="Z51" i="1"/>
  <c r="AC51" i="1"/>
  <c r="AD51" i="1"/>
  <c r="Y52" i="1"/>
  <c r="Z52" i="1"/>
  <c r="AC52" i="1"/>
  <c r="AD52" i="1"/>
  <c r="Y53" i="1"/>
  <c r="Z53" i="1"/>
  <c r="AC53" i="1"/>
  <c r="AD53" i="1"/>
  <c r="Y54" i="1"/>
  <c r="Z54" i="1"/>
  <c r="AC54" i="1"/>
  <c r="AD54" i="1"/>
  <c r="Y55" i="1"/>
  <c r="Z55" i="1"/>
  <c r="AC55" i="1"/>
  <c r="AD55" i="1"/>
  <c r="Y56" i="1"/>
  <c r="Z56" i="1"/>
  <c r="AC56" i="1"/>
  <c r="AD56" i="1"/>
  <c r="Y57" i="1"/>
  <c r="Z57" i="1"/>
  <c r="AC57" i="1"/>
  <c r="AD57" i="1"/>
  <c r="Y58" i="1"/>
  <c r="Z58" i="1"/>
  <c r="AB58" i="1"/>
  <c r="AC58" i="1"/>
  <c r="AD58" i="1"/>
  <c r="Y59" i="1"/>
  <c r="Z59" i="1"/>
  <c r="AB59" i="1"/>
  <c r="AC59" i="1"/>
  <c r="AD59" i="1"/>
  <c r="Y60" i="1"/>
  <c r="Z60" i="1"/>
  <c r="AB60" i="1"/>
  <c r="AC60" i="1"/>
  <c r="AD60" i="1"/>
  <c r="Y61" i="1"/>
  <c r="Z61" i="1"/>
  <c r="AB61" i="1"/>
  <c r="AC61" i="1"/>
  <c r="AD61" i="1"/>
  <c r="Y62" i="1"/>
  <c r="Z62" i="1"/>
  <c r="AB62" i="1"/>
  <c r="AC62" i="1"/>
  <c r="AD62" i="1"/>
  <c r="Y64" i="1"/>
  <c r="Z64" i="1"/>
  <c r="AB64" i="1"/>
  <c r="AC64" i="1"/>
  <c r="AD64" i="1"/>
  <c r="Y65" i="1"/>
  <c r="Z65" i="1"/>
  <c r="AB65" i="1"/>
  <c r="AC65" i="1"/>
  <c r="AD65" i="1"/>
  <c r="Y66" i="1"/>
  <c r="Z66" i="1"/>
  <c r="AB66" i="1"/>
  <c r="AC66" i="1"/>
  <c r="AD66" i="1"/>
  <c r="Y67" i="1"/>
  <c r="Z67" i="1"/>
  <c r="AB67" i="1"/>
  <c r="AC67" i="1"/>
  <c r="AD67" i="1"/>
  <c r="Y68" i="1"/>
  <c r="Z68" i="1"/>
  <c r="AB68" i="1"/>
  <c r="AC68" i="1"/>
  <c r="AD68" i="1"/>
  <c r="Y69" i="1"/>
  <c r="Z69" i="1"/>
  <c r="AB69" i="1"/>
  <c r="AC69" i="1"/>
  <c r="AD69" i="1"/>
  <c r="Y70" i="1"/>
  <c r="Z70" i="1"/>
  <c r="AB70" i="1"/>
  <c r="AC70" i="1"/>
  <c r="AD70" i="1"/>
  <c r="Y71" i="1"/>
  <c r="Z71" i="1"/>
  <c r="AB71" i="1"/>
  <c r="AC71" i="1"/>
  <c r="AD71" i="1"/>
  <c r="Y72" i="1"/>
  <c r="Z72" i="1"/>
  <c r="AB72" i="1"/>
  <c r="AC72" i="1"/>
  <c r="AD72" i="1"/>
  <c r="Y73" i="1"/>
  <c r="Z73" i="1"/>
  <c r="AB73" i="1"/>
  <c r="AC73" i="1"/>
  <c r="AD73" i="1"/>
  <c r="Y74" i="1"/>
  <c r="Z74" i="1"/>
  <c r="AB74" i="1"/>
  <c r="AC74" i="1"/>
  <c r="AD74" i="1"/>
  <c r="Y75" i="1"/>
  <c r="Z75" i="1"/>
  <c r="AB75" i="1"/>
  <c r="AC75" i="1"/>
  <c r="AD75" i="1"/>
  <c r="Y76" i="1"/>
  <c r="Z76" i="1"/>
  <c r="AB76" i="1"/>
  <c r="AC76" i="1"/>
  <c r="AD76" i="1"/>
  <c r="Y77" i="1"/>
  <c r="Z77" i="1"/>
  <c r="AB77" i="1"/>
  <c r="AC77" i="1"/>
  <c r="AD77" i="1"/>
  <c r="Y79" i="1"/>
  <c r="Z79" i="1"/>
  <c r="AB79" i="1"/>
  <c r="AC79" i="1"/>
  <c r="AD79" i="1"/>
  <c r="Y80" i="1"/>
  <c r="Z80" i="1"/>
  <c r="AB80" i="1"/>
  <c r="AC80" i="1"/>
  <c r="AD80" i="1"/>
  <c r="Y81" i="1"/>
  <c r="Z81" i="1"/>
  <c r="AB81" i="1"/>
  <c r="AC81" i="1"/>
  <c r="AD81" i="1"/>
  <c r="Y82" i="1"/>
  <c r="Z82" i="1"/>
  <c r="AB82" i="1"/>
  <c r="AC82" i="1"/>
  <c r="AD82" i="1"/>
  <c r="Y83" i="1"/>
  <c r="Z83" i="1"/>
  <c r="AB83" i="1"/>
  <c r="AC83" i="1"/>
  <c r="AD83" i="1"/>
  <c r="Y84" i="1"/>
  <c r="Z84" i="1"/>
  <c r="AB84" i="1"/>
  <c r="AC84" i="1"/>
  <c r="AD84" i="1"/>
  <c r="Y85" i="1"/>
  <c r="Z85" i="1"/>
  <c r="AB85" i="1"/>
  <c r="AC85" i="1"/>
  <c r="AD85" i="1"/>
  <c r="Y86" i="1"/>
  <c r="Z86" i="1"/>
  <c r="AB86" i="1"/>
  <c r="AC86" i="1"/>
  <c r="AD86" i="1"/>
  <c r="Y87" i="1"/>
  <c r="Z87" i="1"/>
  <c r="AB87" i="1"/>
  <c r="AC87" i="1"/>
  <c r="AD87" i="1"/>
  <c r="Y88" i="1"/>
  <c r="Z88" i="1"/>
  <c r="AB88" i="1"/>
  <c r="AC88" i="1"/>
  <c r="AD88" i="1"/>
  <c r="Y89" i="1"/>
  <c r="Z89" i="1"/>
  <c r="AB89" i="1"/>
  <c r="AC89" i="1"/>
  <c r="AD89" i="1"/>
  <c r="Y90" i="1"/>
  <c r="Z90" i="1"/>
  <c r="AB90" i="1"/>
  <c r="AC90" i="1"/>
  <c r="AD90" i="1"/>
  <c r="Y91" i="1"/>
  <c r="Z91" i="1"/>
  <c r="AB91" i="1"/>
  <c r="AC91" i="1"/>
  <c r="AD91" i="1"/>
  <c r="Y92" i="1"/>
  <c r="Z92" i="1"/>
  <c r="AB92" i="1"/>
  <c r="AC92" i="1"/>
  <c r="AD92" i="1"/>
  <c r="Y93" i="1"/>
  <c r="Z93" i="1"/>
  <c r="AB93" i="1"/>
  <c r="AC93" i="1"/>
  <c r="AD93" i="1"/>
  <c r="Y94" i="1"/>
  <c r="Z94" i="1"/>
  <c r="AB94" i="1"/>
  <c r="AC94" i="1"/>
  <c r="AD94" i="1"/>
  <c r="Y95" i="1"/>
  <c r="Z95" i="1"/>
  <c r="AB95" i="1"/>
  <c r="AC95" i="1"/>
  <c r="AD95" i="1"/>
  <c r="Y96" i="1"/>
  <c r="Z96" i="1"/>
  <c r="AB96" i="1"/>
  <c r="AC96" i="1"/>
  <c r="AD96" i="1"/>
  <c r="Y97" i="1"/>
  <c r="Z97" i="1"/>
  <c r="AB97" i="1"/>
  <c r="AC97" i="1"/>
  <c r="AD97" i="1"/>
  <c r="Y98" i="1"/>
  <c r="Z98" i="1"/>
  <c r="AB98" i="1"/>
  <c r="AC98" i="1"/>
  <c r="AD98" i="1"/>
  <c r="Y99" i="1"/>
  <c r="Z99" i="1"/>
  <c r="AB99" i="1"/>
  <c r="AC99" i="1"/>
  <c r="AD99" i="1"/>
  <c r="Y100" i="1"/>
  <c r="Z100" i="1"/>
  <c r="AB100" i="1"/>
  <c r="AC100" i="1"/>
  <c r="AD100" i="1"/>
  <c r="Y101" i="1"/>
  <c r="Z101" i="1"/>
  <c r="AB101" i="1"/>
  <c r="AC101" i="1"/>
  <c r="AD101" i="1"/>
  <c r="Y102" i="1"/>
  <c r="Z102" i="1"/>
  <c r="AB102" i="1"/>
  <c r="AC102" i="1"/>
  <c r="AD102" i="1"/>
  <c r="Y103" i="1"/>
  <c r="Z103" i="1"/>
  <c r="AB103" i="1"/>
  <c r="AC103" i="1"/>
  <c r="AD103" i="1"/>
  <c r="Y104" i="1"/>
  <c r="Z104" i="1"/>
  <c r="AB104" i="1"/>
  <c r="AC104" i="1"/>
  <c r="AD104" i="1"/>
  <c r="Y105" i="1"/>
  <c r="Z105" i="1"/>
  <c r="AB105" i="1"/>
  <c r="AC105" i="1"/>
  <c r="AD105" i="1"/>
  <c r="Y106" i="1"/>
  <c r="Z106" i="1"/>
  <c r="AB106" i="1"/>
  <c r="AC106" i="1"/>
  <c r="AD106" i="1"/>
  <c r="Y107" i="1"/>
  <c r="Z107" i="1"/>
  <c r="AB107" i="1"/>
  <c r="AC107" i="1"/>
  <c r="AD107" i="1"/>
  <c r="Y108" i="1"/>
  <c r="Z108" i="1"/>
  <c r="AB108" i="1"/>
  <c r="AC108" i="1"/>
  <c r="AD108" i="1"/>
  <c r="Y109" i="1"/>
  <c r="Z109" i="1"/>
  <c r="AB109" i="1"/>
  <c r="AC109" i="1"/>
  <c r="AD109" i="1"/>
  <c r="Y110" i="1"/>
  <c r="Z110" i="1"/>
  <c r="AB110" i="1"/>
  <c r="AC110" i="1"/>
  <c r="AD110" i="1"/>
  <c r="Y111" i="1"/>
  <c r="Z111" i="1"/>
  <c r="AB111" i="1"/>
  <c r="AC111" i="1"/>
  <c r="AD111" i="1"/>
  <c r="Y112" i="1"/>
  <c r="Z112" i="1"/>
  <c r="AB112" i="1"/>
  <c r="AC112" i="1"/>
  <c r="AD112" i="1"/>
  <c r="Y113" i="1"/>
  <c r="Z113" i="1"/>
  <c r="AB113" i="1"/>
  <c r="AC113" i="1"/>
  <c r="AD113" i="1"/>
  <c r="Y114" i="1"/>
  <c r="Z114" i="1"/>
  <c r="AB114" i="1"/>
  <c r="AC114" i="1"/>
  <c r="AD114" i="1"/>
  <c r="Y115" i="1"/>
  <c r="Z115" i="1"/>
  <c r="AB115" i="1"/>
  <c r="AC115" i="1"/>
  <c r="AD115" i="1"/>
  <c r="Y116" i="1"/>
  <c r="Z116" i="1"/>
  <c r="AB116" i="1"/>
  <c r="AC116" i="1"/>
  <c r="AD116" i="1"/>
  <c r="Y117" i="1"/>
  <c r="Z117" i="1"/>
  <c r="AB117" i="1"/>
  <c r="AC117" i="1"/>
  <c r="AD117" i="1"/>
  <c r="Y118" i="1"/>
  <c r="Z118" i="1"/>
  <c r="AB118" i="1"/>
  <c r="AC118" i="1"/>
  <c r="AD118" i="1"/>
  <c r="Y119" i="1"/>
  <c r="Z119" i="1"/>
  <c r="AB119" i="1"/>
  <c r="AC119" i="1"/>
  <c r="AD119" i="1"/>
  <c r="Y120" i="1"/>
  <c r="Z120" i="1"/>
  <c r="AB120" i="1"/>
  <c r="AC120" i="1"/>
  <c r="AD120" i="1"/>
  <c r="Y121" i="1"/>
  <c r="Z121" i="1"/>
  <c r="AB121" i="1"/>
  <c r="AC121" i="1"/>
  <c r="AD121" i="1"/>
  <c r="Y122" i="1"/>
  <c r="Z122" i="1"/>
  <c r="AB122" i="1"/>
  <c r="AC122" i="1"/>
  <c r="AD122" i="1"/>
  <c r="Y123" i="1"/>
  <c r="Z123" i="1"/>
  <c r="AB123" i="1"/>
  <c r="AC123" i="1"/>
  <c r="AD123" i="1"/>
</calcChain>
</file>

<file path=xl/sharedStrings.xml><?xml version="1.0" encoding="utf-8"?>
<sst xmlns="http://schemas.openxmlformats.org/spreadsheetml/2006/main" count="364" uniqueCount="188">
  <si>
    <t>specimen_id</t>
  </si>
  <si>
    <t>species_id</t>
  </si>
  <si>
    <t>TL</t>
  </si>
  <si>
    <t>EL</t>
  </si>
  <si>
    <t>EW</t>
  </si>
  <si>
    <t>IOD</t>
  </si>
  <si>
    <t>HE</t>
  </si>
  <si>
    <t>HL</t>
  </si>
  <si>
    <t>HW</t>
  </si>
  <si>
    <t>HLA</t>
  </si>
  <si>
    <t>HLP</t>
  </si>
  <si>
    <t>SL</t>
  </si>
  <si>
    <t>PW</t>
  </si>
  <si>
    <t>MW</t>
  </si>
  <si>
    <t>PrW</t>
  </si>
  <si>
    <t>PDH</t>
  </si>
  <si>
    <t>PTW</t>
  </si>
  <si>
    <t>LHT</t>
  </si>
  <si>
    <t>WL</t>
  </si>
  <si>
    <t>GL</t>
  </si>
  <si>
    <t>SMC</t>
  </si>
  <si>
    <t>PMC</t>
  </si>
  <si>
    <t>MMC</t>
  </si>
  <si>
    <t>BLI</t>
  </si>
  <si>
    <t>CI</t>
  </si>
  <si>
    <t>EPI</t>
  </si>
  <si>
    <t>HTI</t>
  </si>
  <si>
    <t>REL</t>
  </si>
  <si>
    <t>SI</t>
  </si>
  <si>
    <t>USNMENT01129178</t>
  </si>
  <si>
    <t>guatemalensis</t>
  </si>
  <si>
    <t>USNMENT01129179</t>
  </si>
  <si>
    <t>USNMENT01129181</t>
  </si>
  <si>
    <t>USNMENT01129182</t>
  </si>
  <si>
    <t>USNMENT01132043</t>
  </si>
  <si>
    <t>USNMENT01132049</t>
  </si>
  <si>
    <t>USNMENT01132057</t>
  </si>
  <si>
    <t>USNMENT01132061</t>
  </si>
  <si>
    <t>USNMENT01132063</t>
  </si>
  <si>
    <t>USNMENT01132102</t>
  </si>
  <si>
    <t>USNMENT01129185</t>
  </si>
  <si>
    <t>JKW1</t>
  </si>
  <si>
    <t>USNMENT01132030</t>
  </si>
  <si>
    <t>nesiotis</t>
  </si>
  <si>
    <t>USNMENT01132036</t>
  </si>
  <si>
    <t>USNMENT01132045</t>
  </si>
  <si>
    <t>USNMENT01132046</t>
  </si>
  <si>
    <t>USNMENT01132047</t>
  </si>
  <si>
    <t>USNMENT01132048</t>
  </si>
  <si>
    <t>USNMENT01132050</t>
  </si>
  <si>
    <t>USNMENT01132062</t>
  </si>
  <si>
    <t>USNMENT01132064</t>
  </si>
  <si>
    <t>USNMENT01132067</t>
  </si>
  <si>
    <t>USNMENT01132068</t>
  </si>
  <si>
    <t>USNMENT01132069</t>
  </si>
  <si>
    <t>USNMENT01132070</t>
  </si>
  <si>
    <t>USNMENT01132071</t>
  </si>
  <si>
    <t>USNMENT01132073</t>
  </si>
  <si>
    <t>USNMENT01132076</t>
  </si>
  <si>
    <t>USNMENT01132077</t>
  </si>
  <si>
    <t>USNMENT01132091</t>
  </si>
  <si>
    <t>USNMENT01132092</t>
  </si>
  <si>
    <t>USNMENT01132095</t>
  </si>
  <si>
    <t>USNMENT01132098</t>
  </si>
  <si>
    <t>USNMENT01132099</t>
  </si>
  <si>
    <t>USNMENT01132101</t>
  </si>
  <si>
    <t>USNMENT01132103</t>
  </si>
  <si>
    <t>USNMENT01886520</t>
  </si>
  <si>
    <t>USNMENT01886526</t>
  </si>
  <si>
    <t>USNMENT01886527</t>
  </si>
  <si>
    <t>USNMENT01886528</t>
  </si>
  <si>
    <t>USNMENT01886535</t>
  </si>
  <si>
    <t>USNMENT01886536</t>
  </si>
  <si>
    <t>USNMENT01886537</t>
  </si>
  <si>
    <t>USNMENT01886541</t>
  </si>
  <si>
    <t>USNMENT01886727</t>
  </si>
  <si>
    <t>USNMENT01886738</t>
  </si>
  <si>
    <t>USNMENT01886766</t>
  </si>
  <si>
    <t>USNMENT01886774</t>
  </si>
  <si>
    <t>USNMENT01886798</t>
  </si>
  <si>
    <t>USNMENT01886828</t>
  </si>
  <si>
    <t>USNMENT01886829</t>
  </si>
  <si>
    <t>USNMENT01130923</t>
  </si>
  <si>
    <t>USNMENT01130930</t>
  </si>
  <si>
    <t>USNMENT01130935</t>
  </si>
  <si>
    <t>USNMENT01130941</t>
  </si>
  <si>
    <t>USNMENT01130944</t>
  </si>
  <si>
    <t>USNMENT01130949</t>
  </si>
  <si>
    <t>USNMENT01130952</t>
  </si>
  <si>
    <t>USNMENT01130953</t>
  </si>
  <si>
    <t>USNMENT01131041</t>
  </si>
  <si>
    <t>USNMENT01131046</t>
  </si>
  <si>
    <t>USNMENT01131059</t>
  </si>
  <si>
    <t>USNMENT01131060</t>
  </si>
  <si>
    <t>USNMENT01131062</t>
  </si>
  <si>
    <t>USNMENT01131063</t>
  </si>
  <si>
    <t>USNMENT01131064</t>
  </si>
  <si>
    <t>USNMENT01131068</t>
  </si>
  <si>
    <t>USNMENT01131075</t>
  </si>
  <si>
    <t>USNMENT01131088</t>
  </si>
  <si>
    <t>USNMENT01131092</t>
  </si>
  <si>
    <t>USNMENT01131093</t>
  </si>
  <si>
    <t>USNMENT01131094</t>
  </si>
  <si>
    <t>USNMENT01131095</t>
  </si>
  <si>
    <t>USNMENT01131096</t>
  </si>
  <si>
    <t>USNMENT01131099</t>
  </si>
  <si>
    <t>USNMENT01131100</t>
  </si>
  <si>
    <t>USNMENT01131101</t>
  </si>
  <si>
    <t>USNMENT01131102</t>
  </si>
  <si>
    <t>USNMENT01131119</t>
  </si>
  <si>
    <t>USNMENT01131244</t>
  </si>
  <si>
    <t>USNMENT01131246</t>
  </si>
  <si>
    <t>USNMENT01131248</t>
  </si>
  <si>
    <t>USNMENT01131249</t>
  </si>
  <si>
    <t>USNMENT01131252</t>
  </si>
  <si>
    <t>USNMENT01131265</t>
  </si>
  <si>
    <t>USNMENT01131266</t>
  </si>
  <si>
    <t>USNMENT01131267</t>
  </si>
  <si>
    <t>USNMENT01132031</t>
  </si>
  <si>
    <t>USNMENT01132032</t>
  </si>
  <si>
    <t>USNMENT01132033</t>
  </si>
  <si>
    <t>USNMENT01132034</t>
  </si>
  <si>
    <t>USNMENT01132035</t>
  </si>
  <si>
    <t>USNMENT01132075</t>
  </si>
  <si>
    <t>USNMENT01132080</t>
  </si>
  <si>
    <t>USNMENT01132081</t>
  </si>
  <si>
    <t>USNMENT01132082</t>
  </si>
  <si>
    <t>USNMENT01132084</t>
  </si>
  <si>
    <t>USNMENT01132085</t>
  </si>
  <si>
    <t>USNMENT01132086</t>
  </si>
  <si>
    <t>USNMENT01132087</t>
  </si>
  <si>
    <t>USNMENT01132088</t>
  </si>
  <si>
    <t>USNMENT01886521</t>
  </si>
  <si>
    <t>USNMENT01886834</t>
  </si>
  <si>
    <t>USNMENT01886525</t>
  </si>
  <si>
    <t>USNMENT01886773</t>
  </si>
  <si>
    <t>USNMENT01886768</t>
  </si>
  <si>
    <t>USNMENT01886770</t>
  </si>
  <si>
    <t>USNMENT01886749</t>
  </si>
  <si>
    <t>USNMENT01886818</t>
  </si>
  <si>
    <t>USNMENT01886841</t>
  </si>
  <si>
    <t>USNMENT01132161</t>
  </si>
  <si>
    <t>USNMENT01129188</t>
  </si>
  <si>
    <t>insularis</t>
  </si>
  <si>
    <t>USNMENT01132128</t>
  </si>
  <si>
    <t>USNMENT01132142</t>
  </si>
  <si>
    <t>USNMENT01132144</t>
  </si>
  <si>
    <t>USNMENT01132145</t>
  </si>
  <si>
    <t>USNMENT01132162</t>
  </si>
  <si>
    <t>CASENT0635198</t>
  </si>
  <si>
    <t>USNMENT01132109</t>
  </si>
  <si>
    <t>USNMENT01132163</t>
  </si>
  <si>
    <t>USNMENT01131108</t>
  </si>
  <si>
    <t>ambulator</t>
  </si>
  <si>
    <t>USNMENT01131245</t>
  </si>
  <si>
    <t>USNMENT01131111</t>
  </si>
  <si>
    <t>USNMENT01131106</t>
  </si>
  <si>
    <t>USNMENT01131112</t>
  </si>
  <si>
    <t>USNMENT01131262</t>
  </si>
  <si>
    <t>USNMENT01130945</t>
  </si>
  <si>
    <t>USNMENT01129218</t>
  </si>
  <si>
    <t>USNMENT01886898</t>
  </si>
  <si>
    <t>USNMENT01129219</t>
  </si>
  <si>
    <t>USNMENT01886860</t>
  </si>
  <si>
    <t>USNMENT01129208</t>
  </si>
  <si>
    <t>USNMENT01129206</t>
  </si>
  <si>
    <t>USNMENT01886701</t>
  </si>
  <si>
    <t>USNMENT01886706</t>
  </si>
  <si>
    <t>USNMENT01886702</t>
  </si>
  <si>
    <t>USNMENT01886703</t>
  </si>
  <si>
    <t>USNMENT01886908</t>
  </si>
  <si>
    <t>USNMENT01886900</t>
  </si>
  <si>
    <t>USNMENT01886704</t>
  </si>
  <si>
    <t>USNMENT01886901</t>
  </si>
  <si>
    <t>USNMENT01886905</t>
  </si>
  <si>
    <t>USNMENT01886906</t>
  </si>
  <si>
    <t>USNMENT01129209</t>
  </si>
  <si>
    <t>docilis</t>
  </si>
  <si>
    <t>USNMENT01886907</t>
  </si>
  <si>
    <t>USNMENT01886909</t>
  </si>
  <si>
    <t>USNMENT01886910</t>
  </si>
  <si>
    <t>USNMENT01886911</t>
  </si>
  <si>
    <t>USNMENT01886912</t>
  </si>
  <si>
    <t>USNMENT01886913</t>
  </si>
  <si>
    <t>USNMENT01886914</t>
  </si>
  <si>
    <t>USNMENT01886915</t>
  </si>
  <si>
    <t>HL+WL</t>
  </si>
  <si>
    <t>silvestrii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</si>
</sst>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8" fillId="0" borderId="0" xfId="0" applyFont="1"/>
    <xf numFmtId="164" fontId="18" fillId="0" borderId="0" xfId="0" applyNumberFormat="1" applyFont="1"/>
    <xf numFmtId="1" fontId="18" fillId="0" borderId="0" xfId="0" applyNumberFormat="1" applyFont="1"/>
    <xf numFmtId="0" fontId="19" fillId="0" borderId="0" xfId="0" applyFont="1"/>
    <xf numFmtId="49" fontId="19" fillId="0" borderId="0" xfId="0" applyNumberFormat="1" applyFont="1"/>
    <xf numFmtId="164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4EA3-DB9B-4DDD-85B3-4A76A5C12AC9}">
  <dimension ref="A1:AE131"/>
  <sheetViews>
    <sheetView zoomScaleNormal="100" workbookViewId="0">
      <pane xSplit="2" ySplit="1" topLeftCell="C74" activePane="bottomRight" state="frozen"/>
      <selection pane="topRight" activeCell="D1" sqref="D1"/>
      <selection pane="bottomLeft" activeCell="A2" sqref="A2"/>
      <selection pane="bottomRight" activeCell="D98" sqref="D98"/>
    </sheetView>
  </sheetViews>
  <sheetFormatPr defaultRowHeight="14.25" x14ac:dyDescent="0.45"/>
  <cols>
    <col min="1" max="1" width="20.3984375" bestFit="1" customWidth="1"/>
    <col min="2" max="2" width="14.73046875" bestFit="1" customWidth="1"/>
    <col min="3" max="3" width="6.1328125" style="2" bestFit="1" customWidth="1"/>
    <col min="4" max="4" width="7" style="2" bestFit="1" customWidth="1"/>
    <col min="5" max="21" width="6.1328125" style="2" bestFit="1" customWidth="1"/>
    <col min="22" max="22" width="4.86328125" bestFit="1" customWidth="1"/>
    <col min="23" max="23" width="5" bestFit="1" customWidth="1"/>
    <col min="24" max="24" width="5.3984375" bestFit="1" customWidth="1"/>
    <col min="25" max="25" width="4.59765625" bestFit="1" customWidth="1"/>
    <col min="26" max="26" width="3.3984375" bestFit="1" customWidth="1"/>
    <col min="27" max="27" width="4.59765625" bestFit="1" customWidth="1"/>
    <col min="28" max="28" width="4.3984375" bestFit="1" customWidth="1"/>
    <col min="29" max="29" width="5.265625" bestFit="1" customWidth="1"/>
    <col min="30" max="30" width="4.59765625" bestFit="1" customWidth="1"/>
    <col min="31" max="31" width="8.86328125" style="1"/>
  </cols>
  <sheetData>
    <row r="1" spans="1:30" x14ac:dyDescent="0.45">
      <c r="A1" s="3" t="s">
        <v>0</v>
      </c>
      <c r="B1" s="3" t="s">
        <v>1</v>
      </c>
      <c r="C1" s="4" t="s">
        <v>2</v>
      </c>
      <c r="D1" s="4" t="s">
        <v>186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</row>
    <row r="2" spans="1:30" x14ac:dyDescent="0.45">
      <c r="A2" s="3" t="s">
        <v>160</v>
      </c>
      <c r="B2" s="3" t="s">
        <v>153</v>
      </c>
      <c r="C2" s="4">
        <f t="shared" ref="C2:C21" si="0">I2+T2+U2</f>
        <v>2.2069999999999999</v>
      </c>
      <c r="D2" s="2">
        <f t="shared" ref="D2:D33" si="1">I2+T2</f>
        <v>1.421</v>
      </c>
      <c r="E2" s="2">
        <v>0.14499999999999999</v>
      </c>
      <c r="F2" s="2">
        <v>0.109</v>
      </c>
      <c r="G2" s="2">
        <v>0.32900000000000001</v>
      </c>
      <c r="H2" s="2">
        <v>6.0000000000000001E-3</v>
      </c>
      <c r="I2" s="2">
        <v>0.624</v>
      </c>
      <c r="J2" s="2">
        <v>0.48399999999999999</v>
      </c>
      <c r="K2" s="2">
        <v>0.22500000000000001</v>
      </c>
      <c r="L2" s="2">
        <v>0.249</v>
      </c>
      <c r="M2" s="2">
        <v>0.73799999999999999</v>
      </c>
      <c r="N2" s="2">
        <v>0.38</v>
      </c>
      <c r="O2" s="2">
        <v>0.219</v>
      </c>
      <c r="P2" s="2">
        <v>0.29399999999999998</v>
      </c>
      <c r="Q2" s="2">
        <v>0.218</v>
      </c>
      <c r="R2" s="2">
        <v>0.123</v>
      </c>
      <c r="S2" s="2">
        <v>0.68500000000000005</v>
      </c>
      <c r="T2" s="2">
        <v>0.79700000000000004</v>
      </c>
      <c r="U2" s="2">
        <v>0.78600000000000003</v>
      </c>
      <c r="V2" s="3">
        <v>12</v>
      </c>
      <c r="W2" s="3">
        <v>3</v>
      </c>
      <c r="X2" s="3">
        <v>2</v>
      </c>
      <c r="Y2" s="5">
        <f t="shared" ref="Y2:Y33" si="2">(T2/J2)*100</f>
        <v>164.66942148760333</v>
      </c>
      <c r="Z2" s="5">
        <f t="shared" ref="Z2:Z33" si="3">(J2/I2)*100</f>
        <v>77.564102564102569</v>
      </c>
      <c r="AA2" s="5">
        <f t="shared" ref="AA2:AA33" si="4">(K2/L2)*100</f>
        <v>90.361445783132538</v>
      </c>
      <c r="AB2" s="5">
        <f t="shared" ref="AB2:AB21" si="5">(S2/J2)*100</f>
        <v>141.52892561983472</v>
      </c>
      <c r="AC2" s="5">
        <f t="shared" ref="AC2:AC33" si="6">(E2/I2)*100</f>
        <v>23.237179487179485</v>
      </c>
      <c r="AD2" s="5">
        <f t="shared" ref="AD2:AD33" si="7">(M2/J2)*100</f>
        <v>152.47933884297521</v>
      </c>
    </row>
    <row r="3" spans="1:30" x14ac:dyDescent="0.45">
      <c r="A3" s="3" t="s">
        <v>162</v>
      </c>
      <c r="B3" s="3" t="s">
        <v>153</v>
      </c>
      <c r="C3" s="2">
        <f t="shared" si="0"/>
        <v>2.2909999999999999</v>
      </c>
      <c r="D3" s="2">
        <f t="shared" si="1"/>
        <v>1.444</v>
      </c>
      <c r="E3" s="2">
        <v>0.17199999999999999</v>
      </c>
      <c r="F3" s="2">
        <v>0.13500000000000001</v>
      </c>
      <c r="G3" s="2">
        <v>0.32300000000000001</v>
      </c>
      <c r="H3" s="2">
        <v>0</v>
      </c>
      <c r="I3" s="2">
        <v>0.629</v>
      </c>
      <c r="J3" s="2">
        <v>0.51300000000000001</v>
      </c>
      <c r="K3" s="2">
        <v>0.223</v>
      </c>
      <c r="L3" s="2">
        <v>0.24199999999999999</v>
      </c>
      <c r="M3" s="2">
        <v>0.77400000000000002</v>
      </c>
      <c r="N3" s="2">
        <v>0.39</v>
      </c>
      <c r="O3" s="2">
        <v>0.22800000000000001</v>
      </c>
      <c r="P3" s="2">
        <v>0.29799999999999999</v>
      </c>
      <c r="Q3" s="2">
        <v>0.22700000000000001</v>
      </c>
      <c r="R3" s="2">
        <v>0.127</v>
      </c>
      <c r="S3" s="2">
        <v>0.71</v>
      </c>
      <c r="T3" s="2">
        <v>0.81499999999999995</v>
      </c>
      <c r="U3" s="2">
        <v>0.84699999999999998</v>
      </c>
      <c r="V3" s="3">
        <v>15</v>
      </c>
      <c r="W3" s="3">
        <v>4</v>
      </c>
      <c r="X3" s="3">
        <v>3</v>
      </c>
      <c r="Y3" s="5">
        <f t="shared" si="2"/>
        <v>158.86939571150097</v>
      </c>
      <c r="Z3" s="5">
        <f t="shared" si="3"/>
        <v>81.558028616852155</v>
      </c>
      <c r="AA3" s="5">
        <f t="shared" si="4"/>
        <v>92.148760330578511</v>
      </c>
      <c r="AB3" s="5">
        <f t="shared" si="5"/>
        <v>138.40155945419102</v>
      </c>
      <c r="AC3" s="5">
        <f t="shared" si="6"/>
        <v>27.344992050874399</v>
      </c>
      <c r="AD3" s="5">
        <f t="shared" si="7"/>
        <v>150.87719298245614</v>
      </c>
    </row>
    <row r="4" spans="1:30" x14ac:dyDescent="0.45">
      <c r="A4" s="3" t="s">
        <v>159</v>
      </c>
      <c r="B4" s="3" t="s">
        <v>153</v>
      </c>
      <c r="C4" s="2">
        <f t="shared" si="0"/>
        <v>2.0089999999999999</v>
      </c>
      <c r="D4" s="4">
        <f t="shared" si="1"/>
        <v>1.23</v>
      </c>
      <c r="E4" s="4">
        <v>0.125</v>
      </c>
      <c r="F4" s="4">
        <v>0.10199999999999999</v>
      </c>
      <c r="G4" s="4">
        <v>0.28799999999999998</v>
      </c>
      <c r="H4" s="4">
        <v>1.7000000000000001E-2</v>
      </c>
      <c r="I4" s="4">
        <v>0.499</v>
      </c>
      <c r="J4" s="4">
        <v>0.44800000000000001</v>
      </c>
      <c r="K4" s="4">
        <v>0.20100000000000001</v>
      </c>
      <c r="L4" s="4">
        <v>0.224</v>
      </c>
      <c r="M4" s="4">
        <v>0.68300000000000005</v>
      </c>
      <c r="N4" s="4">
        <v>0.34699999999999998</v>
      </c>
      <c r="O4" s="4">
        <v>0.183</v>
      </c>
      <c r="P4" s="4">
        <v>0.26300000000000001</v>
      </c>
      <c r="Q4" s="4">
        <v>0.20300000000000001</v>
      </c>
      <c r="R4" s="4">
        <v>0.128</v>
      </c>
      <c r="S4" s="4">
        <v>0.64800000000000002</v>
      </c>
      <c r="T4" s="4">
        <v>0.73099999999999998</v>
      </c>
      <c r="U4" s="4">
        <v>0.77900000000000003</v>
      </c>
      <c r="V4" s="3">
        <v>14</v>
      </c>
      <c r="W4" s="3">
        <v>3</v>
      </c>
      <c r="X4" s="3">
        <v>2</v>
      </c>
      <c r="Y4" s="5">
        <f t="shared" si="2"/>
        <v>163.16964285714286</v>
      </c>
      <c r="Z4" s="5">
        <f t="shared" si="3"/>
        <v>89.779559118236477</v>
      </c>
      <c r="AA4" s="5">
        <f t="shared" si="4"/>
        <v>89.732142857142861</v>
      </c>
      <c r="AB4" s="5">
        <f t="shared" si="5"/>
        <v>144.64285714285714</v>
      </c>
      <c r="AC4" s="5">
        <f t="shared" si="6"/>
        <v>25.050100200400799</v>
      </c>
      <c r="AD4" s="5">
        <f t="shared" si="7"/>
        <v>152.45535714285717</v>
      </c>
    </row>
    <row r="5" spans="1:30" x14ac:dyDescent="0.45">
      <c r="A5" s="3" t="s">
        <v>156</v>
      </c>
      <c r="B5" s="3" t="s">
        <v>153</v>
      </c>
      <c r="C5" s="2">
        <f t="shared" si="0"/>
        <v>1.8150000000000002</v>
      </c>
      <c r="D5" s="4">
        <f t="shared" si="1"/>
        <v>1.2080000000000002</v>
      </c>
      <c r="E5" s="4">
        <v>0.112</v>
      </c>
      <c r="F5" s="4">
        <v>0.1</v>
      </c>
      <c r="G5" s="4">
        <v>0.27700000000000002</v>
      </c>
      <c r="H5" s="4">
        <v>8.9999999999999993E-3</v>
      </c>
      <c r="I5" s="4">
        <v>0.53600000000000003</v>
      </c>
      <c r="J5" s="4">
        <v>0.42899999999999999</v>
      </c>
      <c r="K5" s="4">
        <v>0.183</v>
      </c>
      <c r="L5" s="4">
        <v>0.22900000000000001</v>
      </c>
      <c r="M5" s="4">
        <v>0.67500000000000004</v>
      </c>
      <c r="N5" s="4">
        <v>0.33200000000000002</v>
      </c>
      <c r="O5" s="4">
        <v>0.17899999999999999</v>
      </c>
      <c r="P5" s="4">
        <v>0.252</v>
      </c>
      <c r="Q5" s="4">
        <v>0.187</v>
      </c>
      <c r="R5" s="4">
        <v>0.108</v>
      </c>
      <c r="S5" s="4">
        <v>0.625</v>
      </c>
      <c r="T5" s="4">
        <v>0.67200000000000004</v>
      </c>
      <c r="U5" s="4">
        <v>0.60699999999999998</v>
      </c>
      <c r="V5" s="3">
        <v>16</v>
      </c>
      <c r="W5" s="3">
        <v>3</v>
      </c>
      <c r="X5" s="3">
        <v>2</v>
      </c>
      <c r="Y5" s="5">
        <f t="shared" si="2"/>
        <v>156.64335664335664</v>
      </c>
      <c r="Z5" s="5">
        <f t="shared" si="3"/>
        <v>80.037313432835816</v>
      </c>
      <c r="AA5" s="5">
        <f t="shared" si="4"/>
        <v>79.91266375545851</v>
      </c>
      <c r="AB5" s="5">
        <f t="shared" si="5"/>
        <v>145.6876456876457</v>
      </c>
      <c r="AC5" s="5">
        <f t="shared" si="6"/>
        <v>20.8955223880597</v>
      </c>
      <c r="AD5" s="5">
        <f t="shared" si="7"/>
        <v>157.34265734265736</v>
      </c>
    </row>
    <row r="6" spans="1:30" x14ac:dyDescent="0.45">
      <c r="A6" s="3" t="s">
        <v>152</v>
      </c>
      <c r="B6" s="3" t="s">
        <v>153</v>
      </c>
      <c r="C6" s="2">
        <f t="shared" si="0"/>
        <v>1.6920000000000002</v>
      </c>
      <c r="D6" s="4">
        <f t="shared" si="1"/>
        <v>1.175</v>
      </c>
      <c r="E6" s="4">
        <v>0.121</v>
      </c>
      <c r="F6" s="4">
        <v>0.10100000000000001</v>
      </c>
      <c r="G6" s="4">
        <v>0.29099999999999998</v>
      </c>
      <c r="H6" s="4">
        <v>1.0999999999999999E-2</v>
      </c>
      <c r="I6" s="4">
        <v>0.52100000000000002</v>
      </c>
      <c r="J6" s="4">
        <v>0.42499999999999999</v>
      </c>
      <c r="K6" s="4">
        <v>0.17499999999999999</v>
      </c>
      <c r="L6" s="4">
        <v>0.22600000000000001</v>
      </c>
      <c r="M6" s="4">
        <v>0.65300000000000002</v>
      </c>
      <c r="N6" s="4">
        <v>0.318</v>
      </c>
      <c r="O6" s="4">
        <v>0.16900000000000001</v>
      </c>
      <c r="P6" s="4">
        <v>0.23799999999999999</v>
      </c>
      <c r="Q6" s="4">
        <v>0.186</v>
      </c>
      <c r="R6" s="4">
        <v>9.6000000000000002E-2</v>
      </c>
      <c r="S6" s="4">
        <v>0.60899999999999999</v>
      </c>
      <c r="T6" s="4">
        <v>0.65400000000000003</v>
      </c>
      <c r="U6" s="4">
        <v>0.51700000000000002</v>
      </c>
      <c r="V6" s="3">
        <v>14</v>
      </c>
      <c r="W6" s="3">
        <v>2</v>
      </c>
      <c r="X6" s="3">
        <v>2</v>
      </c>
      <c r="Y6" s="5">
        <f t="shared" si="2"/>
        <v>153.88235294117646</v>
      </c>
      <c r="Z6" s="5">
        <f t="shared" si="3"/>
        <v>81.573896353166987</v>
      </c>
      <c r="AA6" s="5">
        <f t="shared" si="4"/>
        <v>77.43362831858407</v>
      </c>
      <c r="AB6" s="5">
        <f t="shared" si="5"/>
        <v>143.29411764705881</v>
      </c>
      <c r="AC6" s="5">
        <f t="shared" si="6"/>
        <v>23.224568138195774</v>
      </c>
      <c r="AD6" s="5">
        <f t="shared" si="7"/>
        <v>153.64705882352942</v>
      </c>
    </row>
    <row r="7" spans="1:30" x14ac:dyDescent="0.45">
      <c r="A7" s="3" t="s">
        <v>155</v>
      </c>
      <c r="B7" s="3" t="s">
        <v>153</v>
      </c>
      <c r="C7" s="2">
        <f t="shared" si="0"/>
        <v>1.8760000000000001</v>
      </c>
      <c r="D7" s="4">
        <f t="shared" si="1"/>
        <v>1.2370000000000001</v>
      </c>
      <c r="E7" s="4">
        <v>0.122</v>
      </c>
      <c r="F7" s="4">
        <v>0.106</v>
      </c>
      <c r="G7" s="4">
        <v>0.29499999999999998</v>
      </c>
      <c r="H7" s="4">
        <v>0.01</v>
      </c>
      <c r="I7" s="4">
        <v>0.54800000000000004</v>
      </c>
      <c r="J7" s="4">
        <v>0.443</v>
      </c>
      <c r="K7" s="4">
        <v>0.19</v>
      </c>
      <c r="L7" s="4">
        <v>0.23200000000000001</v>
      </c>
      <c r="M7" s="4">
        <v>0.68799999999999994</v>
      </c>
      <c r="N7" s="4">
        <v>0.32600000000000001</v>
      </c>
      <c r="O7" s="4">
        <v>0.17199999999999999</v>
      </c>
      <c r="P7" s="4">
        <v>0.248</v>
      </c>
      <c r="Q7" s="4">
        <v>0.19600000000000001</v>
      </c>
      <c r="R7" s="4">
        <v>0.10299999999999999</v>
      </c>
      <c r="S7" s="4">
        <v>0.63900000000000001</v>
      </c>
      <c r="T7" s="4">
        <v>0.68899999999999995</v>
      </c>
      <c r="U7" s="4">
        <v>0.63900000000000001</v>
      </c>
      <c r="V7" s="3">
        <v>12</v>
      </c>
      <c r="W7" s="3">
        <v>2</v>
      </c>
      <c r="X7" s="3">
        <v>2</v>
      </c>
      <c r="Y7" s="5">
        <f t="shared" si="2"/>
        <v>155.53047404063204</v>
      </c>
      <c r="Z7" s="5">
        <f t="shared" si="3"/>
        <v>80.83941605839415</v>
      </c>
      <c r="AA7" s="5">
        <f t="shared" si="4"/>
        <v>81.896551724137922</v>
      </c>
      <c r="AB7" s="5">
        <f t="shared" si="5"/>
        <v>144.24379232505643</v>
      </c>
      <c r="AC7" s="5">
        <f t="shared" si="6"/>
        <v>22.262773722627735</v>
      </c>
      <c r="AD7" s="5">
        <f t="shared" si="7"/>
        <v>155.30474040632052</v>
      </c>
    </row>
    <row r="8" spans="1:30" x14ac:dyDescent="0.45">
      <c r="A8" s="3" t="s">
        <v>157</v>
      </c>
      <c r="B8" s="3" t="s">
        <v>153</v>
      </c>
      <c r="C8" s="2">
        <f t="shared" si="0"/>
        <v>2.2829999999999999</v>
      </c>
      <c r="D8" s="4">
        <f t="shared" si="1"/>
        <v>1.3140000000000001</v>
      </c>
      <c r="E8" s="4">
        <v>0.124</v>
      </c>
      <c r="F8" s="4">
        <v>0.115</v>
      </c>
      <c r="G8" s="4">
        <v>0.307</v>
      </c>
      <c r="H8" s="4">
        <v>1.2E-2</v>
      </c>
      <c r="I8" s="4">
        <v>0.57099999999999995</v>
      </c>
      <c r="J8" s="4">
        <v>0.47399999999999998</v>
      </c>
      <c r="K8" s="4">
        <v>0.21299999999999999</v>
      </c>
      <c r="L8" s="4">
        <v>0.23200000000000001</v>
      </c>
      <c r="M8" s="4">
        <v>0.71099999999999997</v>
      </c>
      <c r="N8" s="4">
        <v>0.36</v>
      </c>
      <c r="O8" s="4">
        <v>0.21</v>
      </c>
      <c r="P8" s="4">
        <v>0.27500000000000002</v>
      </c>
      <c r="Q8" s="4">
        <v>0.19500000000000001</v>
      </c>
      <c r="R8" s="4">
        <v>0.126</v>
      </c>
      <c r="S8" s="4">
        <v>0.67300000000000004</v>
      </c>
      <c r="T8" s="4">
        <v>0.74299999999999999</v>
      </c>
      <c r="U8" s="4">
        <v>0.96899999999999997</v>
      </c>
      <c r="V8" s="3">
        <v>13</v>
      </c>
      <c r="W8" s="3">
        <v>3</v>
      </c>
      <c r="X8" s="3">
        <v>2</v>
      </c>
      <c r="Y8" s="5">
        <f t="shared" si="2"/>
        <v>156.75105485232069</v>
      </c>
      <c r="Z8" s="5">
        <f t="shared" si="3"/>
        <v>83.012259194395796</v>
      </c>
      <c r="AA8" s="5">
        <f t="shared" si="4"/>
        <v>91.810344827586192</v>
      </c>
      <c r="AB8" s="5">
        <f t="shared" si="5"/>
        <v>141.98312236286921</v>
      </c>
      <c r="AC8" s="5">
        <f t="shared" si="6"/>
        <v>21.716287215411562</v>
      </c>
      <c r="AD8" s="5">
        <f t="shared" si="7"/>
        <v>150</v>
      </c>
    </row>
    <row r="9" spans="1:30" x14ac:dyDescent="0.45">
      <c r="A9" s="3" t="s">
        <v>154</v>
      </c>
      <c r="B9" s="3" t="s">
        <v>153</v>
      </c>
      <c r="C9" s="2">
        <f t="shared" si="0"/>
        <v>2.0570000000000004</v>
      </c>
      <c r="D9" s="4">
        <f t="shared" si="1"/>
        <v>1.2730000000000001</v>
      </c>
      <c r="E9" s="4">
        <v>0.127</v>
      </c>
      <c r="F9" s="4">
        <v>0.11</v>
      </c>
      <c r="G9" s="4">
        <v>0.312</v>
      </c>
      <c r="H9" s="4">
        <v>2.1000000000000001E-2</v>
      </c>
      <c r="I9" s="4">
        <v>0.54300000000000004</v>
      </c>
      <c r="J9" s="4">
        <v>0.47199999999999998</v>
      </c>
      <c r="K9" s="4">
        <v>0.2</v>
      </c>
      <c r="L9" s="4">
        <v>0.20699999999999999</v>
      </c>
      <c r="M9" s="4">
        <v>0.70199999999999996</v>
      </c>
      <c r="N9" s="4">
        <v>0.36499999999999999</v>
      </c>
      <c r="O9" s="4">
        <v>0.19500000000000001</v>
      </c>
      <c r="P9" s="4">
        <v>0.27400000000000002</v>
      </c>
      <c r="Q9" s="4">
        <v>0.23899999999999999</v>
      </c>
      <c r="R9" s="4">
        <v>0.16400000000000001</v>
      </c>
      <c r="S9" s="4">
        <v>0.67500000000000004</v>
      </c>
      <c r="T9" s="4">
        <v>0.73</v>
      </c>
      <c r="U9" s="4">
        <v>0.78400000000000003</v>
      </c>
      <c r="V9" s="3">
        <v>13</v>
      </c>
      <c r="W9" s="3">
        <v>2</v>
      </c>
      <c r="X9" s="3">
        <v>2</v>
      </c>
      <c r="Y9" s="5">
        <f t="shared" si="2"/>
        <v>154.66101694915255</v>
      </c>
      <c r="Z9" s="5">
        <f t="shared" si="3"/>
        <v>86.924493554327796</v>
      </c>
      <c r="AA9" s="5">
        <f t="shared" si="4"/>
        <v>96.618357487922708</v>
      </c>
      <c r="AB9" s="5">
        <f t="shared" si="5"/>
        <v>143.0084745762712</v>
      </c>
      <c r="AC9" s="5">
        <f t="shared" si="6"/>
        <v>23.388581952117864</v>
      </c>
      <c r="AD9" s="5">
        <f t="shared" si="7"/>
        <v>148.72881355932205</v>
      </c>
    </row>
    <row r="10" spans="1:30" x14ac:dyDescent="0.45">
      <c r="A10" s="3" t="s">
        <v>158</v>
      </c>
      <c r="B10" s="3" t="s">
        <v>153</v>
      </c>
      <c r="C10" s="2">
        <f t="shared" si="0"/>
        <v>1.867</v>
      </c>
      <c r="D10" s="4">
        <f t="shared" si="1"/>
        <v>1.177</v>
      </c>
      <c r="E10" s="4">
        <v>0.12</v>
      </c>
      <c r="F10" s="4">
        <v>0.111</v>
      </c>
      <c r="G10" s="4">
        <v>0.28599999999999998</v>
      </c>
      <c r="H10" s="4">
        <v>0.01</v>
      </c>
      <c r="I10" s="4">
        <v>0.51500000000000001</v>
      </c>
      <c r="J10" s="4">
        <v>0.42099999999999999</v>
      </c>
      <c r="K10" s="4">
        <v>0.17799999999999999</v>
      </c>
      <c r="L10" s="4">
        <v>0.215</v>
      </c>
      <c r="M10" s="4">
        <v>0.61499999999999999</v>
      </c>
      <c r="N10" s="4">
        <v>0.33900000000000002</v>
      </c>
      <c r="O10" s="4">
        <v>0.18</v>
      </c>
      <c r="P10" s="4">
        <v>0.24099999999999999</v>
      </c>
      <c r="Q10" s="4">
        <v>0.215</v>
      </c>
      <c r="R10" s="4">
        <v>0.11</v>
      </c>
      <c r="S10" s="4">
        <v>0.56999999999999995</v>
      </c>
      <c r="T10" s="4">
        <v>0.66200000000000003</v>
      </c>
      <c r="U10" s="4">
        <v>0.69</v>
      </c>
      <c r="V10" s="3">
        <v>12</v>
      </c>
      <c r="W10" s="3">
        <v>2</v>
      </c>
      <c r="X10" s="3">
        <v>2</v>
      </c>
      <c r="Y10" s="5">
        <f t="shared" si="2"/>
        <v>157.24465558194777</v>
      </c>
      <c r="Z10" s="5">
        <f t="shared" si="3"/>
        <v>81.747572815533971</v>
      </c>
      <c r="AA10" s="5">
        <f t="shared" si="4"/>
        <v>82.790697674418595</v>
      </c>
      <c r="AB10" s="5">
        <f t="shared" si="5"/>
        <v>135.39192399049881</v>
      </c>
      <c r="AC10" s="5">
        <f t="shared" si="6"/>
        <v>23.300970873786405</v>
      </c>
      <c r="AD10" s="5">
        <f t="shared" si="7"/>
        <v>146.08076009501187</v>
      </c>
    </row>
    <row r="11" spans="1:30" x14ac:dyDescent="0.45">
      <c r="A11" s="3" t="s">
        <v>163</v>
      </c>
      <c r="B11" s="3" t="s">
        <v>153</v>
      </c>
      <c r="C11" s="2">
        <f t="shared" si="0"/>
        <v>2.2389999999999999</v>
      </c>
      <c r="D11" s="2">
        <f t="shared" si="1"/>
        <v>1.4670000000000001</v>
      </c>
      <c r="E11" s="2">
        <v>0.156</v>
      </c>
      <c r="F11" s="2">
        <v>0.123</v>
      </c>
      <c r="G11" s="2">
        <v>0.31900000000000001</v>
      </c>
      <c r="H11" s="2">
        <v>0</v>
      </c>
      <c r="I11" s="2">
        <v>0.64200000000000002</v>
      </c>
      <c r="J11" s="2">
        <v>0.51600000000000001</v>
      </c>
      <c r="K11" s="2">
        <v>0.218</v>
      </c>
      <c r="L11" s="2">
        <v>0.25900000000000001</v>
      </c>
      <c r="M11" s="2">
        <v>0.76100000000000001</v>
      </c>
      <c r="N11" s="2">
        <v>0.40200000000000002</v>
      </c>
      <c r="O11" s="2">
        <v>0.23300000000000001</v>
      </c>
      <c r="P11" s="2">
        <v>0.29099999999999998</v>
      </c>
      <c r="Q11" s="2">
        <v>0.249</v>
      </c>
      <c r="R11" s="2">
        <v>0.127</v>
      </c>
      <c r="S11" s="2">
        <v>0.69299999999999995</v>
      </c>
      <c r="T11" s="2">
        <v>0.82499999999999996</v>
      </c>
      <c r="U11" s="2">
        <v>0.77200000000000002</v>
      </c>
      <c r="V11" s="3">
        <v>14</v>
      </c>
      <c r="W11" s="3">
        <v>6</v>
      </c>
      <c r="X11" s="3">
        <v>2</v>
      </c>
      <c r="Y11" s="5">
        <f t="shared" si="2"/>
        <v>159.88372093023256</v>
      </c>
      <c r="Z11" s="5">
        <f t="shared" si="3"/>
        <v>80.373831775700936</v>
      </c>
      <c r="AA11" s="5">
        <f t="shared" si="4"/>
        <v>84.16988416988417</v>
      </c>
      <c r="AB11" s="5">
        <f t="shared" si="5"/>
        <v>134.30232558139534</v>
      </c>
      <c r="AC11" s="5">
        <f t="shared" si="6"/>
        <v>24.299065420560748</v>
      </c>
      <c r="AD11" s="5">
        <f t="shared" si="7"/>
        <v>147.48062015503876</v>
      </c>
    </row>
    <row r="12" spans="1:30" x14ac:dyDescent="0.45">
      <c r="A12" s="3" t="s">
        <v>161</v>
      </c>
      <c r="B12" s="3" t="s">
        <v>153</v>
      </c>
      <c r="C12" s="2">
        <f t="shared" si="0"/>
        <v>2.5179999999999998</v>
      </c>
      <c r="D12" s="2">
        <f t="shared" si="1"/>
        <v>1.5529999999999999</v>
      </c>
      <c r="E12" s="2">
        <v>0.17599999999999999</v>
      </c>
      <c r="F12" s="2">
        <v>0.13700000000000001</v>
      </c>
      <c r="G12" s="2">
        <v>0.32200000000000001</v>
      </c>
      <c r="H12" s="2">
        <v>0</v>
      </c>
      <c r="I12" s="2">
        <v>0.66900000000000004</v>
      </c>
      <c r="J12" s="2">
        <v>0.54400000000000004</v>
      </c>
      <c r="K12" s="2">
        <v>0.22500000000000001</v>
      </c>
      <c r="L12" s="2">
        <v>0.26200000000000001</v>
      </c>
      <c r="M12" s="2">
        <v>0.85299999999999998</v>
      </c>
      <c r="N12" s="2">
        <v>0.42899999999999999</v>
      </c>
      <c r="O12" s="2">
        <v>0.22900000000000001</v>
      </c>
      <c r="P12" s="2">
        <v>0.307</v>
      </c>
      <c r="Q12" s="2">
        <v>0.23899999999999999</v>
      </c>
      <c r="R12" s="2">
        <v>0.13400000000000001</v>
      </c>
      <c r="S12" s="2">
        <v>0.78200000000000003</v>
      </c>
      <c r="T12" s="2">
        <v>0.88400000000000001</v>
      </c>
      <c r="U12" s="2">
        <v>0.96499999999999997</v>
      </c>
      <c r="V12" s="3">
        <v>14</v>
      </c>
      <c r="W12" s="3">
        <v>4</v>
      </c>
      <c r="X12" s="3">
        <v>3</v>
      </c>
      <c r="Y12" s="5">
        <f t="shared" si="2"/>
        <v>162.5</v>
      </c>
      <c r="Z12" s="5">
        <f t="shared" si="3"/>
        <v>81.31539611360239</v>
      </c>
      <c r="AA12" s="5">
        <f t="shared" si="4"/>
        <v>85.877862595419842</v>
      </c>
      <c r="AB12" s="5">
        <f t="shared" si="5"/>
        <v>143.75</v>
      </c>
      <c r="AC12" s="5">
        <f t="shared" si="6"/>
        <v>26.307922272047829</v>
      </c>
      <c r="AD12" s="5">
        <f t="shared" si="7"/>
        <v>156.80147058823528</v>
      </c>
    </row>
    <row r="13" spans="1:30" x14ac:dyDescent="0.45">
      <c r="A13" s="3" t="s">
        <v>176</v>
      </c>
      <c r="B13" s="3" t="s">
        <v>177</v>
      </c>
      <c r="C13" s="2">
        <f t="shared" si="0"/>
        <v>2.4239999999999999</v>
      </c>
      <c r="D13" s="2">
        <f t="shared" si="1"/>
        <v>1.5640000000000001</v>
      </c>
      <c r="E13" s="2">
        <v>0.13700000000000001</v>
      </c>
      <c r="F13" s="2">
        <v>0.10979999999999999</v>
      </c>
      <c r="G13" s="2">
        <v>0.37</v>
      </c>
      <c r="H13" s="2">
        <v>5.0000000000000001E-3</v>
      </c>
      <c r="I13" s="2">
        <v>0.68</v>
      </c>
      <c r="J13" s="2">
        <v>0.56499999999999995</v>
      </c>
      <c r="K13" s="2">
        <v>0.26100000000000001</v>
      </c>
      <c r="L13" s="2">
        <v>0.28399999999999997</v>
      </c>
      <c r="M13" s="2">
        <v>0.83699999999999997</v>
      </c>
      <c r="N13" s="2">
        <v>0.434</v>
      </c>
      <c r="O13" s="2">
        <v>0.24</v>
      </c>
      <c r="P13" s="2">
        <v>0.311</v>
      </c>
      <c r="Q13" s="2">
        <v>0.22800000000000001</v>
      </c>
      <c r="R13" s="2">
        <v>0.153</v>
      </c>
      <c r="S13" s="2">
        <v>0.78100000000000003</v>
      </c>
      <c r="T13" s="2">
        <v>0.88400000000000001</v>
      </c>
      <c r="U13" s="2">
        <v>0.86</v>
      </c>
      <c r="V13" s="3">
        <v>26</v>
      </c>
      <c r="W13" s="3">
        <v>6</v>
      </c>
      <c r="X13" s="3">
        <v>4</v>
      </c>
      <c r="Y13" s="5">
        <f t="shared" si="2"/>
        <v>156.46017699115046</v>
      </c>
      <c r="Z13" s="5">
        <f t="shared" si="3"/>
        <v>83.088235294117624</v>
      </c>
      <c r="AA13" s="5">
        <f t="shared" si="4"/>
        <v>91.901408450704238</v>
      </c>
      <c r="AB13" s="5">
        <f t="shared" si="5"/>
        <v>138.23008849557525</v>
      </c>
      <c r="AC13" s="5">
        <f t="shared" si="6"/>
        <v>20.147058823529413</v>
      </c>
      <c r="AD13" s="5">
        <f t="shared" si="7"/>
        <v>148.14159292035399</v>
      </c>
    </row>
    <row r="14" spans="1:30" x14ac:dyDescent="0.45">
      <c r="A14" s="3" t="s">
        <v>178</v>
      </c>
      <c r="B14" s="3" t="s">
        <v>177</v>
      </c>
      <c r="C14" s="2">
        <f t="shared" si="0"/>
        <v>2.6219999999999999</v>
      </c>
      <c r="D14" s="2">
        <f t="shared" si="1"/>
        <v>1.6120000000000001</v>
      </c>
      <c r="E14" s="2">
        <v>0.159</v>
      </c>
      <c r="F14" s="2">
        <v>0.11600000000000001</v>
      </c>
      <c r="G14" s="2">
        <v>0.38400000000000001</v>
      </c>
      <c r="H14" s="2">
        <v>6.0000000000000001E-3</v>
      </c>
      <c r="I14" s="2">
        <v>0.69</v>
      </c>
      <c r="J14" s="2">
        <v>0.60099999999999998</v>
      </c>
      <c r="K14" s="2">
        <v>0.25</v>
      </c>
      <c r="L14" s="2">
        <v>0.28499999999999998</v>
      </c>
      <c r="M14" s="2">
        <v>0.85899999999999999</v>
      </c>
      <c r="N14" s="2">
        <v>0.44400000000000001</v>
      </c>
      <c r="O14" s="2">
        <v>0.24099999999999999</v>
      </c>
      <c r="P14" s="2">
        <v>0.31</v>
      </c>
      <c r="Q14" s="2">
        <v>0.247</v>
      </c>
      <c r="R14" s="2">
        <v>0.152</v>
      </c>
      <c r="S14" s="2">
        <v>0.79800000000000004</v>
      </c>
      <c r="T14" s="2">
        <v>0.92200000000000004</v>
      </c>
      <c r="U14" s="2">
        <v>1.01</v>
      </c>
      <c r="V14" s="3">
        <v>28</v>
      </c>
      <c r="W14" s="3">
        <v>6</v>
      </c>
      <c r="X14" s="3">
        <v>4</v>
      </c>
      <c r="Y14" s="5">
        <f t="shared" si="2"/>
        <v>153.41098169717139</v>
      </c>
      <c r="Z14" s="5">
        <f t="shared" si="3"/>
        <v>87.101449275362313</v>
      </c>
      <c r="AA14" s="5">
        <f t="shared" si="4"/>
        <v>87.719298245614041</v>
      </c>
      <c r="AB14" s="5">
        <f t="shared" si="5"/>
        <v>132.77870216306158</v>
      </c>
      <c r="AC14" s="5">
        <f t="shared" si="6"/>
        <v>23.04347826086957</v>
      </c>
      <c r="AD14" s="5">
        <f t="shared" si="7"/>
        <v>142.92845257903494</v>
      </c>
    </row>
    <row r="15" spans="1:30" x14ac:dyDescent="0.45">
      <c r="A15" s="3" t="s">
        <v>179</v>
      </c>
      <c r="B15" s="3" t="s">
        <v>177</v>
      </c>
      <c r="C15" s="2">
        <f t="shared" si="0"/>
        <v>2.8380000000000001</v>
      </c>
      <c r="D15" s="2">
        <f t="shared" si="1"/>
        <v>1.7749999999999999</v>
      </c>
      <c r="E15" s="2">
        <v>0.16400000000000001</v>
      </c>
      <c r="F15" s="2">
        <v>0.12</v>
      </c>
      <c r="G15" s="2">
        <v>0.40699999999999997</v>
      </c>
      <c r="H15" s="2">
        <v>7.0000000000000001E-3</v>
      </c>
      <c r="I15" s="2">
        <v>0.76100000000000001</v>
      </c>
      <c r="J15" s="2">
        <v>0.64900000000000002</v>
      </c>
      <c r="K15" s="2">
        <v>0.29399999999999998</v>
      </c>
      <c r="L15" s="2">
        <v>0.30399999999999999</v>
      </c>
      <c r="M15" s="2">
        <v>0.95399999999999996</v>
      </c>
      <c r="N15" s="2">
        <v>0.504</v>
      </c>
      <c r="O15" s="2">
        <v>0.26900000000000002</v>
      </c>
      <c r="P15" s="2">
        <v>0.35499999999999998</v>
      </c>
      <c r="Q15" s="2">
        <v>0.25800000000000001</v>
      </c>
      <c r="R15" s="2">
        <v>0.186</v>
      </c>
      <c r="S15" s="2">
        <v>0.92100000000000004</v>
      </c>
      <c r="T15" s="2">
        <v>1.014</v>
      </c>
      <c r="U15" s="2">
        <v>1.0629999999999999</v>
      </c>
      <c r="V15" s="3">
        <v>29</v>
      </c>
      <c r="W15" s="3">
        <v>8</v>
      </c>
      <c r="X15" s="3">
        <v>5</v>
      </c>
      <c r="Y15" s="5">
        <f t="shared" si="2"/>
        <v>156.24036979969182</v>
      </c>
      <c r="Z15" s="5">
        <f t="shared" si="3"/>
        <v>85.282522996057821</v>
      </c>
      <c r="AA15" s="5">
        <f t="shared" si="4"/>
        <v>96.710526315789465</v>
      </c>
      <c r="AB15" s="5">
        <f t="shared" si="5"/>
        <v>141.91063174114024</v>
      </c>
      <c r="AC15" s="5">
        <f t="shared" si="6"/>
        <v>21.550591327201051</v>
      </c>
      <c r="AD15" s="5">
        <f t="shared" si="7"/>
        <v>146.99537750385207</v>
      </c>
    </row>
    <row r="16" spans="1:30" x14ac:dyDescent="0.45">
      <c r="A16" s="3" t="s">
        <v>180</v>
      </c>
      <c r="B16" s="3" t="s">
        <v>177</v>
      </c>
      <c r="C16" s="2">
        <f t="shared" si="0"/>
        <v>2.8689999999999998</v>
      </c>
      <c r="D16" s="2">
        <f t="shared" si="1"/>
        <v>1.6419999999999999</v>
      </c>
      <c r="E16" s="2">
        <v>0.158</v>
      </c>
      <c r="F16" s="2">
        <v>0.122</v>
      </c>
      <c r="G16" s="2">
        <v>0.40200000000000002</v>
      </c>
      <c r="H16" s="2">
        <v>5.0000000000000001E-3</v>
      </c>
      <c r="I16" s="2">
        <v>0.69599999999999995</v>
      </c>
      <c r="J16" s="2">
        <v>0.59699999999999998</v>
      </c>
      <c r="K16" s="2">
        <v>0.251</v>
      </c>
      <c r="L16" s="2">
        <v>0.28000000000000003</v>
      </c>
      <c r="M16" s="2">
        <v>0.86799999999999999</v>
      </c>
      <c r="N16" s="2">
        <v>0.46</v>
      </c>
      <c r="O16" s="2">
        <v>0.26</v>
      </c>
      <c r="P16" s="2">
        <v>0.33200000000000002</v>
      </c>
      <c r="Q16" s="2">
        <v>0.254</v>
      </c>
      <c r="R16" s="2">
        <v>0.16</v>
      </c>
      <c r="S16" s="2">
        <v>0.81100000000000005</v>
      </c>
      <c r="T16" s="2">
        <v>0.94599999999999995</v>
      </c>
      <c r="U16" s="2">
        <v>1.2270000000000001</v>
      </c>
      <c r="V16" s="3">
        <v>30</v>
      </c>
      <c r="W16" s="3">
        <v>8</v>
      </c>
      <c r="X16" s="3">
        <v>5</v>
      </c>
      <c r="Y16" s="5">
        <f t="shared" si="2"/>
        <v>158.45896147403684</v>
      </c>
      <c r="Z16" s="5">
        <f t="shared" si="3"/>
        <v>85.775862068965523</v>
      </c>
      <c r="AA16" s="5">
        <f t="shared" si="4"/>
        <v>89.642857142857139</v>
      </c>
      <c r="AB16" s="5">
        <f t="shared" si="5"/>
        <v>135.84589614740369</v>
      </c>
      <c r="AC16" s="5">
        <f t="shared" si="6"/>
        <v>22.701149425287358</v>
      </c>
      <c r="AD16" s="5">
        <f t="shared" si="7"/>
        <v>145.39363484087102</v>
      </c>
    </row>
    <row r="17" spans="1:30" x14ac:dyDescent="0.45">
      <c r="A17" s="3" t="s">
        <v>181</v>
      </c>
      <c r="B17" s="3" t="s">
        <v>177</v>
      </c>
      <c r="C17" s="2">
        <f t="shared" si="0"/>
        <v>2.7919999999999998</v>
      </c>
      <c r="D17" s="2">
        <f t="shared" si="1"/>
        <v>1.776</v>
      </c>
      <c r="E17" s="2">
        <v>0.15</v>
      </c>
      <c r="F17" s="2">
        <v>0.111</v>
      </c>
      <c r="G17" s="2">
        <v>0.41499999999999998</v>
      </c>
      <c r="H17" s="2">
        <v>6.0000000000000001E-3</v>
      </c>
      <c r="I17" s="2">
        <v>0.75800000000000001</v>
      </c>
      <c r="J17" s="2">
        <v>0.628</v>
      </c>
      <c r="K17" s="2">
        <v>0.29399999999999998</v>
      </c>
      <c r="L17" s="2">
        <v>0.30399999999999999</v>
      </c>
      <c r="M17" s="2">
        <v>0.96</v>
      </c>
      <c r="N17" s="2">
        <v>0.499</v>
      </c>
      <c r="O17" s="2">
        <v>0.26500000000000001</v>
      </c>
      <c r="P17" s="2">
        <v>0.36499999999999999</v>
      </c>
      <c r="Q17" s="2">
        <v>0.25800000000000001</v>
      </c>
      <c r="R17" s="2">
        <v>0.17499999999999999</v>
      </c>
      <c r="S17" s="2">
        <v>0.91</v>
      </c>
      <c r="T17" s="2">
        <v>1.018</v>
      </c>
      <c r="U17" s="2">
        <v>1.016</v>
      </c>
      <c r="V17" s="3">
        <v>29</v>
      </c>
      <c r="W17" s="3">
        <v>9</v>
      </c>
      <c r="X17" s="3">
        <v>6</v>
      </c>
      <c r="Y17" s="5">
        <f t="shared" si="2"/>
        <v>162.10191082802547</v>
      </c>
      <c r="Z17" s="5">
        <f t="shared" si="3"/>
        <v>82.849604221635886</v>
      </c>
      <c r="AA17" s="5">
        <f t="shared" si="4"/>
        <v>96.710526315789465</v>
      </c>
      <c r="AB17" s="5">
        <f t="shared" si="5"/>
        <v>144.90445859872611</v>
      </c>
      <c r="AC17" s="5">
        <f t="shared" si="6"/>
        <v>19.788918205804748</v>
      </c>
      <c r="AD17" s="5">
        <f t="shared" si="7"/>
        <v>152.86624203821654</v>
      </c>
    </row>
    <row r="18" spans="1:30" x14ac:dyDescent="0.45">
      <c r="A18" s="3" t="s">
        <v>182</v>
      </c>
      <c r="B18" s="3" t="s">
        <v>177</v>
      </c>
      <c r="C18" s="2">
        <f t="shared" si="0"/>
        <v>2.7229999999999999</v>
      </c>
      <c r="D18" s="2">
        <f t="shared" si="1"/>
        <v>1.72</v>
      </c>
      <c r="E18" s="2">
        <v>0.16600000000000001</v>
      </c>
      <c r="F18" s="2">
        <v>0.11799999999999999</v>
      </c>
      <c r="G18" s="2">
        <v>0.39400000000000002</v>
      </c>
      <c r="H18" s="2">
        <v>8.9999999999999993E-3</v>
      </c>
      <c r="I18" s="2">
        <v>0.73699999999999999</v>
      </c>
      <c r="J18" s="2">
        <v>0.59499999999999997</v>
      </c>
      <c r="K18" s="2">
        <v>0.27800000000000002</v>
      </c>
      <c r="L18" s="2">
        <v>0.29799999999999999</v>
      </c>
      <c r="M18" s="2">
        <v>0.90200000000000002</v>
      </c>
      <c r="N18" s="2">
        <v>0.46600000000000003</v>
      </c>
      <c r="O18" s="2">
        <v>0.26100000000000001</v>
      </c>
      <c r="P18" s="2">
        <v>0.34399999999999997</v>
      </c>
      <c r="Q18" s="2">
        <v>0.27100000000000002</v>
      </c>
      <c r="R18" s="2">
        <v>0.17299999999999999</v>
      </c>
      <c r="S18" s="2">
        <v>0.84499999999999997</v>
      </c>
      <c r="T18" s="2">
        <v>0.98299999999999998</v>
      </c>
      <c r="U18" s="2">
        <v>1.0029999999999999</v>
      </c>
      <c r="V18" s="3">
        <v>32</v>
      </c>
      <c r="W18" s="3">
        <v>7</v>
      </c>
      <c r="X18" s="3">
        <v>6</v>
      </c>
      <c r="Y18" s="5">
        <f t="shared" si="2"/>
        <v>165.21008403361347</v>
      </c>
      <c r="Z18" s="5">
        <f t="shared" si="3"/>
        <v>80.732700135685207</v>
      </c>
      <c r="AA18" s="5">
        <f t="shared" si="4"/>
        <v>93.288590604026851</v>
      </c>
      <c r="AB18" s="5">
        <f t="shared" si="5"/>
        <v>142.01680672268907</v>
      </c>
      <c r="AC18" s="5">
        <f t="shared" si="6"/>
        <v>22.523744911804613</v>
      </c>
      <c r="AD18" s="5">
        <f t="shared" si="7"/>
        <v>151.59663865546221</v>
      </c>
    </row>
    <row r="19" spans="1:30" x14ac:dyDescent="0.45">
      <c r="A19" s="3" t="s">
        <v>183</v>
      </c>
      <c r="B19" s="3" t="s">
        <v>177</v>
      </c>
      <c r="C19" s="2">
        <f t="shared" si="0"/>
        <v>2.6269999999999998</v>
      </c>
      <c r="D19" s="2">
        <f t="shared" si="1"/>
        <v>1.6879999999999999</v>
      </c>
      <c r="E19" s="2">
        <v>0.158</v>
      </c>
      <c r="F19" s="2">
        <v>0.11899999999999999</v>
      </c>
      <c r="G19" s="2">
        <v>0.38900000000000001</v>
      </c>
      <c r="H19" s="2">
        <v>0.01</v>
      </c>
      <c r="I19" s="2">
        <v>0.72199999999999998</v>
      </c>
      <c r="J19" s="2">
        <v>0.58099999999999996</v>
      </c>
      <c r="K19" s="2">
        <v>0.26900000000000002</v>
      </c>
      <c r="L19" s="2">
        <v>0.29599999999999999</v>
      </c>
      <c r="M19" s="2">
        <v>0.871</v>
      </c>
      <c r="N19" s="2">
        <v>0.44</v>
      </c>
      <c r="O19" s="2">
        <v>0.24099999999999999</v>
      </c>
      <c r="P19" s="2">
        <v>0.33600000000000002</v>
      </c>
      <c r="Q19" s="2">
        <v>0.22900000000000001</v>
      </c>
      <c r="R19" s="2">
        <v>0.16800000000000001</v>
      </c>
      <c r="S19" s="2">
        <v>0.81899999999999995</v>
      </c>
      <c r="T19" s="2">
        <v>0.96599999999999997</v>
      </c>
      <c r="U19" s="2">
        <v>0.93899999999999995</v>
      </c>
      <c r="V19" s="3">
        <v>34</v>
      </c>
      <c r="W19" s="3">
        <v>6</v>
      </c>
      <c r="X19" s="3">
        <v>5</v>
      </c>
      <c r="Y19" s="5">
        <f t="shared" si="2"/>
        <v>166.26506024096386</v>
      </c>
      <c r="Z19" s="5">
        <f t="shared" si="3"/>
        <v>80.470914127423825</v>
      </c>
      <c r="AA19" s="5">
        <f t="shared" si="4"/>
        <v>90.878378378378386</v>
      </c>
      <c r="AB19" s="5">
        <f t="shared" si="5"/>
        <v>140.96385542168676</v>
      </c>
      <c r="AC19" s="5">
        <f t="shared" si="6"/>
        <v>21.883656509695292</v>
      </c>
      <c r="AD19" s="5">
        <f t="shared" si="7"/>
        <v>149.91394148020655</v>
      </c>
    </row>
    <row r="20" spans="1:30" x14ac:dyDescent="0.45">
      <c r="A20" s="3" t="s">
        <v>184</v>
      </c>
      <c r="B20" s="3" t="s">
        <v>177</v>
      </c>
      <c r="C20" s="2">
        <f t="shared" si="0"/>
        <v>2.6760000000000002</v>
      </c>
      <c r="D20" s="2">
        <f t="shared" si="1"/>
        <v>1.6639999999999999</v>
      </c>
      <c r="E20" s="2">
        <v>0.16</v>
      </c>
      <c r="F20" s="2">
        <v>0.11899999999999999</v>
      </c>
      <c r="G20" s="2">
        <v>0.39</v>
      </c>
      <c r="H20" s="2">
        <v>1.4E-2</v>
      </c>
      <c r="I20" s="2">
        <v>0.70899999999999996</v>
      </c>
      <c r="J20" s="2">
        <v>0.57999999999999996</v>
      </c>
      <c r="K20" s="2">
        <v>0.26300000000000001</v>
      </c>
      <c r="L20" s="2">
        <v>0.29099999999999998</v>
      </c>
      <c r="M20" s="2">
        <v>0.88</v>
      </c>
      <c r="N20" s="2">
        <v>0.44500000000000001</v>
      </c>
      <c r="O20" s="2">
        <v>0.23100000000000001</v>
      </c>
      <c r="P20" s="2">
        <v>0.33900000000000002</v>
      </c>
      <c r="Q20" s="2">
        <v>0.248</v>
      </c>
      <c r="R20" s="2">
        <v>0.155</v>
      </c>
      <c r="S20" s="2">
        <v>0.81899999999999995</v>
      </c>
      <c r="T20" s="2">
        <v>0.95499999999999996</v>
      </c>
      <c r="U20" s="2">
        <v>1.012</v>
      </c>
      <c r="V20" s="3">
        <v>35</v>
      </c>
      <c r="W20" s="3">
        <v>9</v>
      </c>
      <c r="X20" s="3">
        <v>5</v>
      </c>
      <c r="Y20" s="5">
        <f t="shared" si="2"/>
        <v>164.65517241379311</v>
      </c>
      <c r="Z20" s="5">
        <f t="shared" si="3"/>
        <v>81.805359661495061</v>
      </c>
      <c r="AA20" s="5">
        <f t="shared" si="4"/>
        <v>90.378006872852239</v>
      </c>
      <c r="AB20" s="5">
        <f t="shared" si="5"/>
        <v>141.20689655172413</v>
      </c>
      <c r="AC20" s="5">
        <f t="shared" si="6"/>
        <v>22.566995768688294</v>
      </c>
      <c r="AD20" s="5">
        <f t="shared" si="7"/>
        <v>151.72413793103451</v>
      </c>
    </row>
    <row r="21" spans="1:30" x14ac:dyDescent="0.45">
      <c r="A21" s="3" t="s">
        <v>185</v>
      </c>
      <c r="B21" s="3" t="s">
        <v>177</v>
      </c>
      <c r="C21" s="2">
        <f t="shared" si="0"/>
        <v>2.7699999999999996</v>
      </c>
      <c r="D21" s="2">
        <f t="shared" si="1"/>
        <v>1.7509999999999999</v>
      </c>
      <c r="E21" s="2">
        <v>0.16200000000000001</v>
      </c>
      <c r="F21" s="2">
        <v>0.11600000000000001</v>
      </c>
      <c r="G21" s="2">
        <v>0.4</v>
      </c>
      <c r="H21" s="2">
        <v>6.0000000000000001E-3</v>
      </c>
      <c r="I21" s="2">
        <v>0.753</v>
      </c>
      <c r="J21" s="2">
        <v>0.61</v>
      </c>
      <c r="K21" s="2">
        <v>0.28299999999999997</v>
      </c>
      <c r="L21" s="2">
        <v>0.309</v>
      </c>
      <c r="M21" s="2">
        <v>0.91400000000000003</v>
      </c>
      <c r="N21" s="2">
        <v>0.48099999999999998</v>
      </c>
      <c r="O21" s="2">
        <v>0.249</v>
      </c>
      <c r="P21" s="2">
        <v>0.35499999999999998</v>
      </c>
      <c r="Q21" s="2">
        <v>0.25600000000000001</v>
      </c>
      <c r="R21" s="2">
        <v>0.17199999999999999</v>
      </c>
      <c r="S21" s="2">
        <v>0.87</v>
      </c>
      <c r="T21" s="2">
        <v>0.998</v>
      </c>
      <c r="U21" s="2">
        <v>1.0189999999999999</v>
      </c>
      <c r="V21" s="3">
        <v>36</v>
      </c>
      <c r="W21" s="3">
        <v>7</v>
      </c>
      <c r="X21" s="3">
        <v>5</v>
      </c>
      <c r="Y21" s="5">
        <f t="shared" si="2"/>
        <v>163.6065573770492</v>
      </c>
      <c r="Z21" s="5">
        <f t="shared" si="3"/>
        <v>81.009296148738372</v>
      </c>
      <c r="AA21" s="5">
        <f t="shared" si="4"/>
        <v>91.585760517799343</v>
      </c>
      <c r="AB21" s="5">
        <f t="shared" si="5"/>
        <v>142.62295081967213</v>
      </c>
      <c r="AC21" s="5">
        <f t="shared" si="6"/>
        <v>21.513944223107568</v>
      </c>
      <c r="AD21" s="5">
        <f t="shared" si="7"/>
        <v>149.8360655737705</v>
      </c>
    </row>
    <row r="22" spans="1:30" x14ac:dyDescent="0.45">
      <c r="A22" s="3" t="s">
        <v>82</v>
      </c>
      <c r="B22" s="3" t="s">
        <v>30</v>
      </c>
      <c r="C22" s="4"/>
      <c r="D22" s="4">
        <f t="shared" si="1"/>
        <v>1.383</v>
      </c>
      <c r="E22" s="4">
        <v>0.14799999999999999</v>
      </c>
      <c r="F22" s="4"/>
      <c r="G22" s="4">
        <v>0.30099999999999999</v>
      </c>
      <c r="H22" s="4">
        <v>1E-3</v>
      </c>
      <c r="I22" s="4">
        <v>0.60799999999999998</v>
      </c>
      <c r="J22" s="4">
        <v>0.5</v>
      </c>
      <c r="K22" s="4">
        <v>0.214</v>
      </c>
      <c r="L22" s="4">
        <v>0.24</v>
      </c>
      <c r="M22" s="4">
        <v>0.72599999999999998</v>
      </c>
      <c r="N22" s="4">
        <v>0.39300000000000002</v>
      </c>
      <c r="O22" s="4">
        <v>0.20699999999999999</v>
      </c>
      <c r="P22" s="4">
        <v>0.28399999999999997</v>
      </c>
      <c r="Q22" s="4">
        <v>0.21099999999999999</v>
      </c>
      <c r="R22" s="4">
        <v>0.11799999999999999</v>
      </c>
      <c r="S22" s="4"/>
      <c r="T22" s="4">
        <v>0.77500000000000002</v>
      </c>
      <c r="U22" s="4"/>
      <c r="V22" s="3"/>
      <c r="W22" s="3"/>
      <c r="X22" s="3"/>
      <c r="Y22" s="5">
        <f t="shared" si="2"/>
        <v>155</v>
      </c>
      <c r="Z22" s="5">
        <f t="shared" si="3"/>
        <v>82.236842105263165</v>
      </c>
      <c r="AA22" s="5">
        <f t="shared" si="4"/>
        <v>89.166666666666671</v>
      </c>
      <c r="AB22" s="5"/>
      <c r="AC22" s="5">
        <f t="shared" si="6"/>
        <v>24.342105263157894</v>
      </c>
      <c r="AD22" s="5">
        <f t="shared" si="7"/>
        <v>145.19999999999999</v>
      </c>
    </row>
    <row r="23" spans="1:30" x14ac:dyDescent="0.45">
      <c r="A23" s="3" t="s">
        <v>83</v>
      </c>
      <c r="B23" s="3" t="s">
        <v>30</v>
      </c>
      <c r="C23" s="4"/>
      <c r="D23" s="4">
        <f t="shared" si="1"/>
        <v>1.1950000000000001</v>
      </c>
      <c r="E23" s="4">
        <v>0.13</v>
      </c>
      <c r="F23" s="4"/>
      <c r="G23" s="4">
        <v>0.27700000000000002</v>
      </c>
      <c r="H23" s="4">
        <v>0</v>
      </c>
      <c r="I23" s="4">
        <v>0.53600000000000003</v>
      </c>
      <c r="J23" s="4">
        <v>0.435</v>
      </c>
      <c r="K23" s="4">
        <v>0.191</v>
      </c>
      <c r="L23" s="4">
        <v>0.20699999999999999</v>
      </c>
      <c r="M23" s="4">
        <v>0.67</v>
      </c>
      <c r="N23" s="4">
        <v>0.33800000000000002</v>
      </c>
      <c r="O23" s="4">
        <v>0.188</v>
      </c>
      <c r="P23" s="4">
        <v>0.24</v>
      </c>
      <c r="Q23" s="4">
        <v>0.20599999999999999</v>
      </c>
      <c r="R23" s="4">
        <v>9.4E-2</v>
      </c>
      <c r="S23" s="4"/>
      <c r="T23" s="4">
        <v>0.65900000000000003</v>
      </c>
      <c r="U23" s="4"/>
      <c r="V23" s="3"/>
      <c r="W23" s="3"/>
      <c r="X23" s="3"/>
      <c r="Y23" s="5">
        <f t="shared" si="2"/>
        <v>151.49425287356323</v>
      </c>
      <c r="Z23" s="5">
        <f t="shared" si="3"/>
        <v>81.156716417910445</v>
      </c>
      <c r="AA23" s="5">
        <f t="shared" si="4"/>
        <v>92.270531400966192</v>
      </c>
      <c r="AB23" s="5"/>
      <c r="AC23" s="5">
        <f t="shared" si="6"/>
        <v>24.253731343283583</v>
      </c>
      <c r="AD23" s="5">
        <f t="shared" si="7"/>
        <v>154.02298850574715</v>
      </c>
    </row>
    <row r="24" spans="1:30" x14ac:dyDescent="0.45">
      <c r="A24" s="3" t="s">
        <v>84</v>
      </c>
      <c r="B24" s="3" t="s">
        <v>30</v>
      </c>
      <c r="C24" s="4"/>
      <c r="D24" s="4">
        <f t="shared" si="1"/>
        <v>1.5</v>
      </c>
      <c r="E24" s="4">
        <v>0.157</v>
      </c>
      <c r="F24" s="4"/>
      <c r="G24" s="4">
        <v>0.32900000000000001</v>
      </c>
      <c r="H24" s="4">
        <v>3.0000000000000001E-3</v>
      </c>
      <c r="I24" s="4">
        <v>0.64400000000000002</v>
      </c>
      <c r="J24" s="4">
        <v>0.52700000000000002</v>
      </c>
      <c r="K24" s="4">
        <v>0.222</v>
      </c>
      <c r="L24" s="4">
        <v>0.26300000000000001</v>
      </c>
      <c r="M24" s="4">
        <v>0.78300000000000003</v>
      </c>
      <c r="N24" s="4">
        <v>0.40899999999999997</v>
      </c>
      <c r="O24" s="4">
        <v>0.251</v>
      </c>
      <c r="P24" s="4">
        <v>0.315</v>
      </c>
      <c r="Q24" s="4">
        <v>0.22</v>
      </c>
      <c r="R24" s="4">
        <v>0.113</v>
      </c>
      <c r="S24" s="4"/>
      <c r="T24" s="4">
        <v>0.85599999999999998</v>
      </c>
      <c r="U24" s="4"/>
      <c r="V24" s="3"/>
      <c r="W24" s="3"/>
      <c r="X24" s="3"/>
      <c r="Y24" s="5">
        <f t="shared" si="2"/>
        <v>162.42884250474384</v>
      </c>
      <c r="Z24" s="5">
        <f t="shared" si="3"/>
        <v>81.83229813664596</v>
      </c>
      <c r="AA24" s="5">
        <f t="shared" si="4"/>
        <v>84.410646387832699</v>
      </c>
      <c r="AB24" s="5"/>
      <c r="AC24" s="5">
        <f t="shared" si="6"/>
        <v>24.378881987577639</v>
      </c>
      <c r="AD24" s="5">
        <f t="shared" si="7"/>
        <v>148.57685009487668</v>
      </c>
    </row>
    <row r="25" spans="1:30" x14ac:dyDescent="0.45">
      <c r="A25" s="3" t="s">
        <v>85</v>
      </c>
      <c r="B25" s="3" t="s">
        <v>30</v>
      </c>
      <c r="C25" s="4"/>
      <c r="D25" s="4">
        <f t="shared" si="1"/>
        <v>1.478</v>
      </c>
      <c r="E25" s="4">
        <v>0.16200000000000001</v>
      </c>
      <c r="F25" s="4"/>
      <c r="G25" s="4">
        <v>0.33200000000000002</v>
      </c>
      <c r="H25" s="4">
        <v>0</v>
      </c>
      <c r="I25" s="4">
        <v>0.61</v>
      </c>
      <c r="J25" s="4">
        <v>0.52400000000000002</v>
      </c>
      <c r="K25" s="4">
        <v>0.20399999999999999</v>
      </c>
      <c r="L25" s="4">
        <v>0.23699999999999999</v>
      </c>
      <c r="M25" s="4">
        <v>0.80600000000000005</v>
      </c>
      <c r="N25" s="4">
        <v>0.42099999999999999</v>
      </c>
      <c r="O25" s="4">
        <v>0.26</v>
      </c>
      <c r="P25" s="4">
        <v>0.312</v>
      </c>
      <c r="Q25" s="4">
        <v>0.25700000000000001</v>
      </c>
      <c r="R25" s="4">
        <v>0.13700000000000001</v>
      </c>
      <c r="S25" s="4"/>
      <c r="T25" s="4">
        <v>0.86799999999999999</v>
      </c>
      <c r="U25" s="4"/>
      <c r="V25" s="3"/>
      <c r="W25" s="3"/>
      <c r="X25" s="3"/>
      <c r="Y25" s="5">
        <f t="shared" si="2"/>
        <v>165.64885496183206</v>
      </c>
      <c r="Z25" s="5">
        <f t="shared" si="3"/>
        <v>85.901639344262307</v>
      </c>
      <c r="AA25" s="5">
        <f t="shared" si="4"/>
        <v>86.075949367088612</v>
      </c>
      <c r="AB25" s="5"/>
      <c r="AC25" s="5">
        <f t="shared" si="6"/>
        <v>26.557377049180332</v>
      </c>
      <c r="AD25" s="5">
        <f t="shared" si="7"/>
        <v>153.81679389312976</v>
      </c>
    </row>
    <row r="26" spans="1:30" x14ac:dyDescent="0.45">
      <c r="A26" s="3" t="s">
        <v>86</v>
      </c>
      <c r="B26" s="3" t="s">
        <v>30</v>
      </c>
      <c r="C26" s="4"/>
      <c r="D26" s="4">
        <f t="shared" si="1"/>
        <v>1.3340000000000001</v>
      </c>
      <c r="E26" s="4">
        <v>0.14399999999999999</v>
      </c>
      <c r="F26" s="4"/>
      <c r="G26" s="4">
        <v>0.29899999999999999</v>
      </c>
      <c r="H26" s="4">
        <v>4.0000000000000001E-3</v>
      </c>
      <c r="I26" s="4">
        <v>0.57999999999999996</v>
      </c>
      <c r="J26" s="4">
        <v>0.46700000000000003</v>
      </c>
      <c r="K26" s="4">
        <v>0.20599999999999999</v>
      </c>
      <c r="L26" s="4">
        <v>0.22900000000000001</v>
      </c>
      <c r="M26" s="4">
        <v>0.71599999999999997</v>
      </c>
      <c r="N26" s="4">
        <v>0.35499999999999998</v>
      </c>
      <c r="O26" s="4">
        <v>0.19700000000000001</v>
      </c>
      <c r="P26" s="4">
        <v>0.26400000000000001</v>
      </c>
      <c r="Q26" s="4">
        <v>0.20699999999999999</v>
      </c>
      <c r="R26" s="4">
        <v>0.11</v>
      </c>
      <c r="S26" s="4"/>
      <c r="T26" s="4">
        <v>0.754</v>
      </c>
      <c r="U26" s="4"/>
      <c r="V26" s="3"/>
      <c r="W26" s="3"/>
      <c r="X26" s="3"/>
      <c r="Y26" s="5">
        <f t="shared" si="2"/>
        <v>161.4561027837259</v>
      </c>
      <c r="Z26" s="5">
        <f t="shared" si="3"/>
        <v>80.517241379310349</v>
      </c>
      <c r="AA26" s="5">
        <f t="shared" si="4"/>
        <v>89.956331877729241</v>
      </c>
      <c r="AB26" s="5"/>
      <c r="AC26" s="5">
        <f t="shared" si="6"/>
        <v>24.827586206896552</v>
      </c>
      <c r="AD26" s="5">
        <f t="shared" si="7"/>
        <v>153.31905781584581</v>
      </c>
    </row>
    <row r="27" spans="1:30" x14ac:dyDescent="0.45">
      <c r="A27" s="3" t="s">
        <v>87</v>
      </c>
      <c r="B27" s="3" t="s">
        <v>30</v>
      </c>
      <c r="C27" s="4"/>
      <c r="D27" s="4">
        <f t="shared" si="1"/>
        <v>1.323</v>
      </c>
      <c r="E27" s="4">
        <v>0.14799999999999999</v>
      </c>
      <c r="F27" s="4"/>
      <c r="G27" s="4">
        <v>0.30199999999999999</v>
      </c>
      <c r="H27" s="4">
        <v>0</v>
      </c>
      <c r="I27" s="4">
        <v>0.57299999999999995</v>
      </c>
      <c r="J27" s="4">
        <v>0.47</v>
      </c>
      <c r="K27" s="4">
        <v>0.189</v>
      </c>
      <c r="L27" s="4">
        <v>0.23</v>
      </c>
      <c r="M27" s="4">
        <v>0.72699999999999998</v>
      </c>
      <c r="N27" s="4">
        <v>0.36399999999999999</v>
      </c>
      <c r="O27" s="4">
        <v>0.21099999999999999</v>
      </c>
      <c r="P27" s="4">
        <v>0.27400000000000002</v>
      </c>
      <c r="Q27" s="4">
        <v>0.223</v>
      </c>
      <c r="R27" s="4">
        <v>0.105</v>
      </c>
      <c r="S27" s="4"/>
      <c r="T27" s="4">
        <v>0.75</v>
      </c>
      <c r="U27" s="4"/>
      <c r="V27" s="3"/>
      <c r="W27" s="3"/>
      <c r="X27" s="3"/>
      <c r="Y27" s="5">
        <f t="shared" si="2"/>
        <v>159.57446808510639</v>
      </c>
      <c r="Z27" s="5">
        <f t="shared" si="3"/>
        <v>82.024432809773131</v>
      </c>
      <c r="AA27" s="5">
        <f t="shared" si="4"/>
        <v>82.173913043478251</v>
      </c>
      <c r="AB27" s="5"/>
      <c r="AC27" s="5">
        <f t="shared" si="6"/>
        <v>25.828970331588135</v>
      </c>
      <c r="AD27" s="5">
        <f t="shared" si="7"/>
        <v>154.68085106382978</v>
      </c>
    </row>
    <row r="28" spans="1:30" x14ac:dyDescent="0.45">
      <c r="A28" s="3" t="s">
        <v>88</v>
      </c>
      <c r="B28" s="3" t="s">
        <v>30</v>
      </c>
      <c r="C28" s="4"/>
      <c r="D28" s="4">
        <f t="shared" si="1"/>
        <v>1.3559999999999999</v>
      </c>
      <c r="E28" s="4">
        <v>0.14899999999999999</v>
      </c>
      <c r="F28" s="4"/>
      <c r="G28" s="4">
        <v>0.32300000000000001</v>
      </c>
      <c r="H28" s="4">
        <v>7.0000000000000001E-3</v>
      </c>
      <c r="I28" s="4">
        <v>0.61499999999999999</v>
      </c>
      <c r="J28" s="4">
        <v>0.48899999999999999</v>
      </c>
      <c r="K28" s="4">
        <v>0.21099999999999999</v>
      </c>
      <c r="L28" s="4">
        <v>0.25</v>
      </c>
      <c r="M28" s="4">
        <v>0.77200000000000002</v>
      </c>
      <c r="N28" s="4">
        <v>0.38400000000000001</v>
      </c>
      <c r="O28" s="4">
        <v>0.249</v>
      </c>
      <c r="P28" s="4">
        <v>0.28599999999999998</v>
      </c>
      <c r="Q28" s="4">
        <v>0.24</v>
      </c>
      <c r="R28" s="4">
        <v>0.115</v>
      </c>
      <c r="S28" s="4"/>
      <c r="T28" s="4">
        <v>0.74099999999999999</v>
      </c>
      <c r="U28" s="4"/>
      <c r="V28" s="3"/>
      <c r="W28" s="3"/>
      <c r="X28" s="3"/>
      <c r="Y28" s="5">
        <f t="shared" si="2"/>
        <v>151.53374233128832</v>
      </c>
      <c r="Z28" s="5">
        <f t="shared" si="3"/>
        <v>79.512195121951223</v>
      </c>
      <c r="AA28" s="5">
        <f t="shared" si="4"/>
        <v>84.399999999999991</v>
      </c>
      <c r="AB28" s="5"/>
      <c r="AC28" s="5">
        <f t="shared" si="6"/>
        <v>24.227642276422763</v>
      </c>
      <c r="AD28" s="5">
        <f t="shared" si="7"/>
        <v>157.87321063394683</v>
      </c>
    </row>
    <row r="29" spans="1:30" x14ac:dyDescent="0.45">
      <c r="A29" s="3" t="s">
        <v>89</v>
      </c>
      <c r="B29" s="3" t="s">
        <v>30</v>
      </c>
      <c r="C29" s="4"/>
      <c r="D29" s="4">
        <f t="shared" si="1"/>
        <v>1.274</v>
      </c>
      <c r="E29" s="4">
        <v>0.124</v>
      </c>
      <c r="F29" s="4"/>
      <c r="G29" s="4">
        <v>0.27400000000000002</v>
      </c>
      <c r="H29" s="4">
        <v>8.0000000000000002E-3</v>
      </c>
      <c r="I29" s="4">
        <v>0.56200000000000006</v>
      </c>
      <c r="J29" s="4">
        <v>0.43</v>
      </c>
      <c r="K29" s="4">
        <v>0.19</v>
      </c>
      <c r="L29" s="4">
        <v>0.23799999999999999</v>
      </c>
      <c r="M29" s="4">
        <v>0.67100000000000004</v>
      </c>
      <c r="N29" s="4">
        <v>0.34399999999999997</v>
      </c>
      <c r="O29" s="4">
        <v>0.193</v>
      </c>
      <c r="P29" s="4">
        <v>0.223</v>
      </c>
      <c r="Q29" s="4">
        <v>0.20699999999999999</v>
      </c>
      <c r="R29" s="4">
        <v>0.126</v>
      </c>
      <c r="S29" s="4"/>
      <c r="T29" s="4">
        <v>0.71199999999999997</v>
      </c>
      <c r="U29" s="4"/>
      <c r="V29" s="3"/>
      <c r="W29" s="3"/>
      <c r="X29" s="3"/>
      <c r="Y29" s="5">
        <f t="shared" si="2"/>
        <v>165.58139534883719</v>
      </c>
      <c r="Z29" s="5">
        <f t="shared" si="3"/>
        <v>76.512455516014228</v>
      </c>
      <c r="AA29" s="5">
        <f t="shared" si="4"/>
        <v>79.831932773109244</v>
      </c>
      <c r="AB29" s="5"/>
      <c r="AC29" s="5">
        <f t="shared" si="6"/>
        <v>22.064056939501778</v>
      </c>
      <c r="AD29" s="5">
        <f t="shared" si="7"/>
        <v>156.04651162790699</v>
      </c>
    </row>
    <row r="30" spans="1:30" x14ac:dyDescent="0.45">
      <c r="A30" s="3" t="s">
        <v>90</v>
      </c>
      <c r="B30" s="3" t="s">
        <v>30</v>
      </c>
      <c r="C30" s="4"/>
      <c r="D30" s="4">
        <f t="shared" si="1"/>
        <v>1.266</v>
      </c>
      <c r="E30" s="4">
        <v>0.121</v>
      </c>
      <c r="F30" s="4"/>
      <c r="G30" s="4">
        <v>0.29299999999999998</v>
      </c>
      <c r="H30" s="4">
        <v>0</v>
      </c>
      <c r="I30" s="4">
        <v>0.55500000000000005</v>
      </c>
      <c r="J30" s="4">
        <v>0.442</v>
      </c>
      <c r="K30" s="4">
        <v>0.189</v>
      </c>
      <c r="L30" s="4">
        <v>0.23499999999999999</v>
      </c>
      <c r="M30" s="4">
        <v>0.72899999999999998</v>
      </c>
      <c r="N30" s="4">
        <v>0.34100000000000003</v>
      </c>
      <c r="O30" s="4">
        <v>0.193</v>
      </c>
      <c r="P30" s="4">
        <v>0.25600000000000001</v>
      </c>
      <c r="Q30" s="4">
        <v>0.21299999999999999</v>
      </c>
      <c r="R30" s="4">
        <v>9.9000000000000005E-2</v>
      </c>
      <c r="S30" s="4"/>
      <c r="T30" s="4">
        <v>0.71099999999999997</v>
      </c>
      <c r="U30" s="4"/>
      <c r="V30" s="3"/>
      <c r="W30" s="3"/>
      <c r="X30" s="3"/>
      <c r="Y30" s="5">
        <f t="shared" si="2"/>
        <v>160.85972850678732</v>
      </c>
      <c r="Z30" s="5">
        <f t="shared" si="3"/>
        <v>79.63963963963964</v>
      </c>
      <c r="AA30" s="5">
        <f t="shared" si="4"/>
        <v>80.425531914893625</v>
      </c>
      <c r="AB30" s="5"/>
      <c r="AC30" s="5">
        <f t="shared" si="6"/>
        <v>21.801801801801798</v>
      </c>
      <c r="AD30" s="5">
        <f t="shared" si="7"/>
        <v>164.93212669683257</v>
      </c>
    </row>
    <row r="31" spans="1:30" x14ac:dyDescent="0.45">
      <c r="A31" s="3" t="s">
        <v>91</v>
      </c>
      <c r="B31" s="3" t="s">
        <v>30</v>
      </c>
      <c r="C31" s="4"/>
      <c r="D31" s="4">
        <f t="shared" si="1"/>
        <v>1.2230000000000001</v>
      </c>
      <c r="E31" s="4">
        <v>0.127</v>
      </c>
      <c r="F31" s="4"/>
      <c r="G31" s="4">
        <v>0.28299999999999997</v>
      </c>
      <c r="H31" s="4">
        <v>0</v>
      </c>
      <c r="I31" s="4">
        <v>0.53700000000000003</v>
      </c>
      <c r="J31" s="4">
        <v>0.433</v>
      </c>
      <c r="K31" s="4">
        <v>0.187</v>
      </c>
      <c r="L31" s="4">
        <v>0.222</v>
      </c>
      <c r="M31" s="4">
        <v>0.68</v>
      </c>
      <c r="N31" s="4">
        <v>0.34200000000000003</v>
      </c>
      <c r="O31" s="4">
        <v>0.19600000000000001</v>
      </c>
      <c r="P31" s="4">
        <v>0.25700000000000001</v>
      </c>
      <c r="Q31" s="4">
        <v>0.2</v>
      </c>
      <c r="R31" s="4">
        <v>0.109</v>
      </c>
      <c r="S31" s="4"/>
      <c r="T31" s="4">
        <v>0.68600000000000005</v>
      </c>
      <c r="U31" s="4"/>
      <c r="V31" s="3"/>
      <c r="W31" s="3"/>
      <c r="X31" s="3"/>
      <c r="Y31" s="5">
        <f t="shared" si="2"/>
        <v>158.42956120092379</v>
      </c>
      <c r="Z31" s="5">
        <f t="shared" si="3"/>
        <v>80.633147113594035</v>
      </c>
      <c r="AA31" s="5">
        <f t="shared" si="4"/>
        <v>84.234234234234222</v>
      </c>
      <c r="AB31" s="5"/>
      <c r="AC31" s="5">
        <f t="shared" si="6"/>
        <v>23.649906890130353</v>
      </c>
      <c r="AD31" s="5">
        <f t="shared" si="7"/>
        <v>157.04387990762126</v>
      </c>
    </row>
    <row r="32" spans="1:30" x14ac:dyDescent="0.45">
      <c r="A32" s="3" t="s">
        <v>92</v>
      </c>
      <c r="B32" s="3" t="s">
        <v>30</v>
      </c>
      <c r="C32" s="4"/>
      <c r="D32" s="4">
        <f t="shared" si="1"/>
        <v>1.3919999999999999</v>
      </c>
      <c r="E32" s="4">
        <v>0.14699999999999999</v>
      </c>
      <c r="F32" s="4"/>
      <c r="G32" s="4">
        <v>0.313</v>
      </c>
      <c r="H32" s="4">
        <v>2E-3</v>
      </c>
      <c r="I32" s="4">
        <v>0.60099999999999998</v>
      </c>
      <c r="J32" s="4">
        <v>0.48</v>
      </c>
      <c r="K32" s="4">
        <v>0.21299999999999999</v>
      </c>
      <c r="L32" s="4">
        <v>0.23599999999999999</v>
      </c>
      <c r="M32" s="4">
        <v>0.73</v>
      </c>
      <c r="N32" s="4">
        <v>0.373</v>
      </c>
      <c r="O32" s="4">
        <v>0.21299999999999999</v>
      </c>
      <c r="P32" s="4">
        <v>0.28399999999999997</v>
      </c>
      <c r="Q32" s="4">
        <v>0.221</v>
      </c>
      <c r="R32" s="4">
        <v>0.11600000000000001</v>
      </c>
      <c r="S32" s="4"/>
      <c r="T32" s="4">
        <v>0.79100000000000004</v>
      </c>
      <c r="U32" s="4"/>
      <c r="V32" s="3"/>
      <c r="W32" s="3"/>
      <c r="X32" s="3"/>
      <c r="Y32" s="5">
        <f t="shared" si="2"/>
        <v>164.79166666666666</v>
      </c>
      <c r="Z32" s="5">
        <f t="shared" si="3"/>
        <v>79.866888519134775</v>
      </c>
      <c r="AA32" s="5">
        <f t="shared" si="4"/>
        <v>90.254237288135599</v>
      </c>
      <c r="AB32" s="5"/>
      <c r="AC32" s="5">
        <f t="shared" si="6"/>
        <v>24.459234608985025</v>
      </c>
      <c r="AD32" s="5">
        <f t="shared" si="7"/>
        <v>152.08333333333331</v>
      </c>
    </row>
    <row r="33" spans="1:30" x14ac:dyDescent="0.45">
      <c r="A33" s="3" t="s">
        <v>93</v>
      </c>
      <c r="B33" s="3" t="s">
        <v>30</v>
      </c>
      <c r="C33" s="4"/>
      <c r="D33" s="4">
        <f t="shared" si="1"/>
        <v>1.329</v>
      </c>
      <c r="E33" s="4">
        <v>0.14399999999999999</v>
      </c>
      <c r="F33" s="4"/>
      <c r="G33" s="4">
        <v>0.28999999999999998</v>
      </c>
      <c r="H33" s="4">
        <v>3.0000000000000001E-3</v>
      </c>
      <c r="I33" s="4">
        <v>0.58399999999999996</v>
      </c>
      <c r="J33" s="4">
        <v>0.47199999999999998</v>
      </c>
      <c r="K33" s="4">
        <v>0.20899999999999999</v>
      </c>
      <c r="L33" s="4">
        <v>0.22500000000000001</v>
      </c>
      <c r="M33" s="4">
        <v>0.72799999999999998</v>
      </c>
      <c r="N33" s="4">
        <v>0.36099999999999999</v>
      </c>
      <c r="O33" s="4">
        <v>0.216</v>
      </c>
      <c r="P33" s="4">
        <v>0.28000000000000003</v>
      </c>
      <c r="Q33" s="4">
        <v>0.20599999999999999</v>
      </c>
      <c r="R33" s="4">
        <v>0.106</v>
      </c>
      <c r="S33" s="4"/>
      <c r="T33" s="4">
        <v>0.745</v>
      </c>
      <c r="U33" s="4"/>
      <c r="V33" s="3"/>
      <c r="W33" s="3"/>
      <c r="X33" s="3"/>
      <c r="Y33" s="5">
        <f t="shared" si="2"/>
        <v>157.83898305084747</v>
      </c>
      <c r="Z33" s="5">
        <f t="shared" si="3"/>
        <v>80.821917808219183</v>
      </c>
      <c r="AA33" s="5">
        <f t="shared" si="4"/>
        <v>92.888888888888886</v>
      </c>
      <c r="AB33" s="5"/>
      <c r="AC33" s="5">
        <f t="shared" si="6"/>
        <v>24.657534246575342</v>
      </c>
      <c r="AD33" s="5">
        <f t="shared" si="7"/>
        <v>154.23728813559322</v>
      </c>
    </row>
    <row r="34" spans="1:30" x14ac:dyDescent="0.45">
      <c r="A34" s="3" t="s">
        <v>94</v>
      </c>
      <c r="B34" s="3" t="s">
        <v>30</v>
      </c>
      <c r="C34" s="4"/>
      <c r="D34" s="4">
        <f t="shared" ref="D34:D65" si="8">I34+T34</f>
        <v>1.325</v>
      </c>
      <c r="E34" s="4">
        <v>0.14399999999999999</v>
      </c>
      <c r="F34" s="4"/>
      <c r="G34" s="4">
        <v>0.307</v>
      </c>
      <c r="H34" s="4">
        <v>1E-3</v>
      </c>
      <c r="I34" s="4">
        <v>0.58699999999999997</v>
      </c>
      <c r="J34" s="4">
        <v>0.47299999999999998</v>
      </c>
      <c r="K34" s="4">
        <v>0.21199999999999999</v>
      </c>
      <c r="L34" s="4">
        <v>0.23200000000000001</v>
      </c>
      <c r="M34" s="4">
        <v>0.73699999999999999</v>
      </c>
      <c r="N34" s="4">
        <v>0.36699999999999999</v>
      </c>
      <c r="O34" s="4">
        <v>0.21</v>
      </c>
      <c r="P34" s="4">
        <v>0.28299999999999997</v>
      </c>
      <c r="Q34" s="4">
        <v>0.224</v>
      </c>
      <c r="R34" s="4">
        <v>0.10100000000000001</v>
      </c>
      <c r="S34" s="4"/>
      <c r="T34" s="4">
        <v>0.73799999999999999</v>
      </c>
      <c r="U34" s="4"/>
      <c r="V34" s="3"/>
      <c r="W34" s="3"/>
      <c r="X34" s="3"/>
      <c r="Y34" s="5">
        <f t="shared" ref="Y34:Y65" si="9">(T34/J34)*100</f>
        <v>156.02536997885835</v>
      </c>
      <c r="Z34" s="5">
        <f t="shared" ref="Z34:Z65" si="10">(J34/I34)*100</f>
        <v>80.579216354344112</v>
      </c>
      <c r="AA34" s="5">
        <f t="shared" ref="AA34:AA65" si="11">(K34/L34)*100</f>
        <v>91.379310344827587</v>
      </c>
      <c r="AB34" s="5"/>
      <c r="AC34" s="5">
        <f t="shared" ref="AC34:AC65" si="12">(E34/I34)*100</f>
        <v>24.531516183986373</v>
      </c>
      <c r="AD34" s="5">
        <f t="shared" ref="AD34:AD65" si="13">(M34/J34)*100</f>
        <v>155.81395348837211</v>
      </c>
    </row>
    <row r="35" spans="1:30" x14ac:dyDescent="0.45">
      <c r="A35" s="3" t="s">
        <v>95</v>
      </c>
      <c r="B35" s="3" t="s">
        <v>30</v>
      </c>
      <c r="C35" s="4"/>
      <c r="D35" s="4">
        <f t="shared" si="8"/>
        <v>1.111</v>
      </c>
      <c r="E35" s="4">
        <v>0.113</v>
      </c>
      <c r="F35" s="4"/>
      <c r="G35" s="4">
        <v>0.28199999999999997</v>
      </c>
      <c r="H35" s="4">
        <v>1E-3</v>
      </c>
      <c r="I35" s="4">
        <v>0.49399999999999999</v>
      </c>
      <c r="J35" s="4">
        <v>0.40400000000000003</v>
      </c>
      <c r="K35" s="4">
        <v>0.183</v>
      </c>
      <c r="L35" s="4">
        <v>0.192</v>
      </c>
      <c r="M35" s="4">
        <v>0.60399999999999998</v>
      </c>
      <c r="N35" s="4">
        <v>0.316</v>
      </c>
      <c r="O35" s="4">
        <v>0.17299999999999999</v>
      </c>
      <c r="P35" s="4">
        <v>0.23699999999999999</v>
      </c>
      <c r="Q35" s="4">
        <v>0.17899999999999999</v>
      </c>
      <c r="R35" s="4">
        <v>8.8999999999999996E-2</v>
      </c>
      <c r="S35" s="4"/>
      <c r="T35" s="4">
        <v>0.61699999999999999</v>
      </c>
      <c r="U35" s="4"/>
      <c r="V35" s="3"/>
      <c r="W35" s="3"/>
      <c r="X35" s="3"/>
      <c r="Y35" s="5">
        <f t="shared" si="9"/>
        <v>152.7227722772277</v>
      </c>
      <c r="Z35" s="5">
        <f t="shared" si="10"/>
        <v>81.781376518218636</v>
      </c>
      <c r="AA35" s="5">
        <f t="shared" si="11"/>
        <v>95.3125</v>
      </c>
      <c r="AB35" s="5"/>
      <c r="AC35" s="5">
        <f t="shared" si="12"/>
        <v>22.87449392712551</v>
      </c>
      <c r="AD35" s="5">
        <f t="shared" si="13"/>
        <v>149.50495049504948</v>
      </c>
    </row>
    <row r="36" spans="1:30" x14ac:dyDescent="0.45">
      <c r="A36" s="3" t="s">
        <v>96</v>
      </c>
      <c r="B36" s="3" t="s">
        <v>30</v>
      </c>
      <c r="C36" s="4"/>
      <c r="D36" s="4">
        <f t="shared" si="8"/>
        <v>1.448</v>
      </c>
      <c r="E36" s="4">
        <v>0.152</v>
      </c>
      <c r="F36" s="4"/>
      <c r="G36" s="4">
        <v>0.317</v>
      </c>
      <c r="H36" s="4">
        <v>5.0000000000000001E-3</v>
      </c>
      <c r="I36" s="4">
        <v>0.623</v>
      </c>
      <c r="J36" s="4">
        <v>0.502</v>
      </c>
      <c r="K36" s="4">
        <v>0.22</v>
      </c>
      <c r="L36" s="4">
        <v>0.246</v>
      </c>
      <c r="M36" s="4">
        <v>0.76700000000000002</v>
      </c>
      <c r="N36" s="4">
        <v>0.4</v>
      </c>
      <c r="O36" s="4">
        <v>0.222</v>
      </c>
      <c r="P36" s="4">
        <v>0.28799999999999998</v>
      </c>
      <c r="Q36" s="4">
        <v>0.22900000000000001</v>
      </c>
      <c r="R36" s="4">
        <v>0.14699999999999999</v>
      </c>
      <c r="S36" s="4"/>
      <c r="T36" s="4">
        <v>0.82499999999999996</v>
      </c>
      <c r="U36" s="4"/>
      <c r="V36" s="3"/>
      <c r="W36" s="3"/>
      <c r="X36" s="3"/>
      <c r="Y36" s="5">
        <f t="shared" si="9"/>
        <v>164.34262948207169</v>
      </c>
      <c r="Z36" s="5">
        <f t="shared" si="10"/>
        <v>80.577849117174964</v>
      </c>
      <c r="AA36" s="5">
        <f t="shared" si="11"/>
        <v>89.430894308943081</v>
      </c>
      <c r="AB36" s="5"/>
      <c r="AC36" s="5">
        <f t="shared" si="12"/>
        <v>24.398073836276083</v>
      </c>
      <c r="AD36" s="5">
        <f t="shared" si="13"/>
        <v>152.78884462151393</v>
      </c>
    </row>
    <row r="37" spans="1:30" x14ac:dyDescent="0.45">
      <c r="A37" s="3" t="s">
        <v>97</v>
      </c>
      <c r="B37" s="3" t="s">
        <v>30</v>
      </c>
      <c r="C37" s="4"/>
      <c r="D37" s="4">
        <f t="shared" si="8"/>
        <v>1.3119999999999998</v>
      </c>
      <c r="E37" s="4">
        <v>0.152</v>
      </c>
      <c r="F37" s="4"/>
      <c r="G37" s="4">
        <v>0.29899999999999999</v>
      </c>
      <c r="H37" s="4">
        <v>1E-3</v>
      </c>
      <c r="I37" s="4">
        <v>0.57699999999999996</v>
      </c>
      <c r="J37" s="4">
        <v>0.46800000000000003</v>
      </c>
      <c r="K37" s="4">
        <v>0.20499999999999999</v>
      </c>
      <c r="L37" s="4">
        <v>0.215</v>
      </c>
      <c r="M37" s="4">
        <v>0.72299999999999998</v>
      </c>
      <c r="N37" s="4">
        <v>0.36599999999999999</v>
      </c>
      <c r="O37" s="4">
        <v>0.222</v>
      </c>
      <c r="P37" s="4">
        <v>0.27300000000000002</v>
      </c>
      <c r="Q37" s="4">
        <v>0.21199999999999999</v>
      </c>
      <c r="R37" s="4">
        <v>0.14799999999999999</v>
      </c>
      <c r="S37" s="4"/>
      <c r="T37" s="4">
        <v>0.73499999999999999</v>
      </c>
      <c r="U37" s="4"/>
      <c r="V37" s="3"/>
      <c r="W37" s="3"/>
      <c r="X37" s="3"/>
      <c r="Y37" s="5">
        <f t="shared" si="9"/>
        <v>157.05128205128204</v>
      </c>
      <c r="Z37" s="5">
        <f t="shared" si="10"/>
        <v>81.109185441941094</v>
      </c>
      <c r="AA37" s="5">
        <f t="shared" si="11"/>
        <v>95.348837209302317</v>
      </c>
      <c r="AB37" s="5"/>
      <c r="AC37" s="5">
        <f t="shared" si="12"/>
        <v>26.343154246100518</v>
      </c>
      <c r="AD37" s="5">
        <f t="shared" si="13"/>
        <v>154.48717948717947</v>
      </c>
    </row>
    <row r="38" spans="1:30" x14ac:dyDescent="0.45">
      <c r="A38" s="3" t="s">
        <v>98</v>
      </c>
      <c r="B38" s="3" t="s">
        <v>30</v>
      </c>
      <c r="C38" s="4"/>
      <c r="D38" s="4">
        <f t="shared" si="8"/>
        <v>1.4790000000000001</v>
      </c>
      <c r="E38" s="4">
        <v>0.14899999999999999</v>
      </c>
      <c r="F38" s="4"/>
      <c r="G38" s="4">
        <v>0.34</v>
      </c>
      <c r="H38" s="4">
        <v>1E-3</v>
      </c>
      <c r="I38" s="4">
        <v>0.621</v>
      </c>
      <c r="J38" s="4">
        <v>0.51400000000000001</v>
      </c>
      <c r="K38" s="4">
        <v>0.23</v>
      </c>
      <c r="L38" s="4">
        <v>0.23599999999999999</v>
      </c>
      <c r="M38" s="4">
        <v>0.79</v>
      </c>
      <c r="N38" s="4">
        <v>0.39800000000000002</v>
      </c>
      <c r="O38" s="4">
        <v>0.22600000000000001</v>
      </c>
      <c r="P38" s="4">
        <v>0.29899999999999999</v>
      </c>
      <c r="Q38" s="4">
        <v>0.26800000000000002</v>
      </c>
      <c r="R38" s="4">
        <v>0.123</v>
      </c>
      <c r="S38" s="4"/>
      <c r="T38" s="4">
        <v>0.85799999999999998</v>
      </c>
      <c r="U38" s="4"/>
      <c r="V38" s="3"/>
      <c r="W38" s="3"/>
      <c r="X38" s="3"/>
      <c r="Y38" s="5">
        <f t="shared" si="9"/>
        <v>166.9260700389105</v>
      </c>
      <c r="Z38" s="5">
        <f t="shared" si="10"/>
        <v>82.769726247987123</v>
      </c>
      <c r="AA38" s="5">
        <f t="shared" si="11"/>
        <v>97.457627118644069</v>
      </c>
      <c r="AB38" s="5"/>
      <c r="AC38" s="5">
        <f t="shared" si="12"/>
        <v>23.993558776167472</v>
      </c>
      <c r="AD38" s="5">
        <f t="shared" si="13"/>
        <v>153.69649805447472</v>
      </c>
    </row>
    <row r="39" spans="1:30" x14ac:dyDescent="0.45">
      <c r="A39" s="3" t="s">
        <v>99</v>
      </c>
      <c r="B39" s="3" t="s">
        <v>30</v>
      </c>
      <c r="C39" s="4"/>
      <c r="D39" s="4">
        <f t="shared" si="8"/>
        <v>1.3260000000000001</v>
      </c>
      <c r="E39" s="4">
        <v>0.14899999999999999</v>
      </c>
      <c r="F39" s="4"/>
      <c r="G39" s="4">
        <v>0.29199999999999998</v>
      </c>
      <c r="H39" s="4">
        <v>0</v>
      </c>
      <c r="I39" s="4">
        <v>0.58899999999999997</v>
      </c>
      <c r="J39" s="4">
        <v>0.46700000000000003</v>
      </c>
      <c r="K39" s="4">
        <v>0.20399999999999999</v>
      </c>
      <c r="L39" s="4">
        <v>0.23200000000000001</v>
      </c>
      <c r="M39" s="4">
        <v>0.73799999999999999</v>
      </c>
      <c r="N39" s="4">
        <v>0.36599999999999999</v>
      </c>
      <c r="O39" s="4">
        <v>0.221</v>
      </c>
      <c r="P39" s="4">
        <v>0.27700000000000002</v>
      </c>
      <c r="Q39" s="4">
        <v>0.20799999999999999</v>
      </c>
      <c r="R39" s="4">
        <v>0.13300000000000001</v>
      </c>
      <c r="S39" s="4"/>
      <c r="T39" s="4">
        <v>0.73699999999999999</v>
      </c>
      <c r="U39" s="4"/>
      <c r="V39" s="3"/>
      <c r="W39" s="3"/>
      <c r="X39" s="3"/>
      <c r="Y39" s="5">
        <f t="shared" si="9"/>
        <v>157.81584582441113</v>
      </c>
      <c r="Z39" s="5">
        <f t="shared" si="10"/>
        <v>79.286926994906622</v>
      </c>
      <c r="AA39" s="5">
        <f t="shared" si="11"/>
        <v>87.931034482758605</v>
      </c>
      <c r="AB39" s="5"/>
      <c r="AC39" s="5">
        <f t="shared" si="12"/>
        <v>25.29711375212224</v>
      </c>
      <c r="AD39" s="5">
        <f t="shared" si="13"/>
        <v>158.02997858672376</v>
      </c>
    </row>
    <row r="40" spans="1:30" x14ac:dyDescent="0.45">
      <c r="A40" s="3" t="s">
        <v>100</v>
      </c>
      <c r="B40" s="3" t="s">
        <v>30</v>
      </c>
      <c r="C40" s="4"/>
      <c r="D40" s="4">
        <f t="shared" si="8"/>
        <v>1.3079999999999998</v>
      </c>
      <c r="E40" s="4">
        <v>0.14000000000000001</v>
      </c>
      <c r="F40" s="4"/>
      <c r="G40" s="4">
        <v>0.29799999999999999</v>
      </c>
      <c r="H40" s="4">
        <v>1.7000000000000001E-2</v>
      </c>
      <c r="I40" s="4">
        <v>0.56899999999999995</v>
      </c>
      <c r="J40" s="4">
        <v>0.48</v>
      </c>
      <c r="K40" s="4">
        <v>0.21</v>
      </c>
      <c r="L40" s="4">
        <v>0.215</v>
      </c>
      <c r="M40" s="4">
        <v>0.72599999999999998</v>
      </c>
      <c r="N40" s="4">
        <v>0.35699999999999998</v>
      </c>
      <c r="O40" s="4">
        <v>0.20899999999999999</v>
      </c>
      <c r="P40" s="4">
        <v>0.27500000000000002</v>
      </c>
      <c r="Q40" s="4">
        <v>0.193</v>
      </c>
      <c r="R40" s="4">
        <v>0.11600000000000001</v>
      </c>
      <c r="S40" s="4"/>
      <c r="T40" s="4">
        <v>0.73899999999999999</v>
      </c>
      <c r="U40" s="4"/>
      <c r="V40" s="3"/>
      <c r="W40" s="3"/>
      <c r="X40" s="3"/>
      <c r="Y40" s="5">
        <f t="shared" si="9"/>
        <v>153.95833333333334</v>
      </c>
      <c r="Z40" s="5">
        <f t="shared" si="10"/>
        <v>84.3585237258348</v>
      </c>
      <c r="AA40" s="5">
        <f t="shared" si="11"/>
        <v>97.674418604651152</v>
      </c>
      <c r="AB40" s="5"/>
      <c r="AC40" s="5">
        <f t="shared" si="12"/>
        <v>24.604569420035155</v>
      </c>
      <c r="AD40" s="5">
        <f t="shared" si="13"/>
        <v>151.25</v>
      </c>
    </row>
    <row r="41" spans="1:30" x14ac:dyDescent="0.45">
      <c r="A41" s="3" t="s">
        <v>101</v>
      </c>
      <c r="B41" s="3" t="s">
        <v>30</v>
      </c>
      <c r="C41" s="4"/>
      <c r="D41" s="4">
        <f t="shared" si="8"/>
        <v>1.266</v>
      </c>
      <c r="E41" s="4">
        <v>0.13300000000000001</v>
      </c>
      <c r="F41" s="4"/>
      <c r="G41" s="4">
        <v>0.28999999999999998</v>
      </c>
      <c r="H41" s="4">
        <v>0.02</v>
      </c>
      <c r="I41" s="4">
        <v>0.55400000000000005</v>
      </c>
      <c r="J41" s="4">
        <v>0.45400000000000001</v>
      </c>
      <c r="K41" s="4">
        <v>0.20100000000000001</v>
      </c>
      <c r="L41" s="4">
        <v>0.217</v>
      </c>
      <c r="M41" s="4">
        <v>0.69899999999999995</v>
      </c>
      <c r="N41" s="4">
        <v>0.34</v>
      </c>
      <c r="O41" s="4">
        <v>0.18099999999999999</v>
      </c>
      <c r="P41" s="4">
        <v>0.25800000000000001</v>
      </c>
      <c r="Q41" s="4">
        <v>0.222</v>
      </c>
      <c r="R41" s="4">
        <v>0.10100000000000001</v>
      </c>
      <c r="S41" s="4"/>
      <c r="T41" s="4">
        <v>0.71199999999999997</v>
      </c>
      <c r="U41" s="4"/>
      <c r="V41" s="3"/>
      <c r="W41" s="3"/>
      <c r="X41" s="3"/>
      <c r="Y41" s="5">
        <f t="shared" si="9"/>
        <v>156.82819383259911</v>
      </c>
      <c r="Z41" s="5">
        <f t="shared" si="10"/>
        <v>81.949458483754512</v>
      </c>
      <c r="AA41" s="5">
        <f t="shared" si="11"/>
        <v>92.626728110599089</v>
      </c>
      <c r="AB41" s="5"/>
      <c r="AC41" s="5">
        <f t="shared" si="12"/>
        <v>24.007220216606498</v>
      </c>
      <c r="AD41" s="5">
        <f t="shared" si="13"/>
        <v>153.96475770925107</v>
      </c>
    </row>
    <row r="42" spans="1:30" x14ac:dyDescent="0.45">
      <c r="A42" s="3" t="s">
        <v>102</v>
      </c>
      <c r="B42" s="3" t="s">
        <v>30</v>
      </c>
      <c r="C42" s="4"/>
      <c r="D42" s="4">
        <f t="shared" si="8"/>
        <v>1.2130000000000001</v>
      </c>
      <c r="E42" s="4">
        <v>0.129</v>
      </c>
      <c r="F42" s="4"/>
      <c r="G42" s="4">
        <v>0.28299999999999997</v>
      </c>
      <c r="H42" s="4">
        <v>1.0999999999999999E-2</v>
      </c>
      <c r="I42" s="4">
        <v>0.52500000000000002</v>
      </c>
      <c r="J42" s="4">
        <v>0.41599999999999998</v>
      </c>
      <c r="K42" s="4">
        <v>0.17899999999999999</v>
      </c>
      <c r="L42" s="4">
        <v>0.215</v>
      </c>
      <c r="M42" s="4">
        <v>0.66500000000000004</v>
      </c>
      <c r="N42" s="4">
        <v>0.32900000000000001</v>
      </c>
      <c r="O42" s="4">
        <v>0.188</v>
      </c>
      <c r="P42" s="4">
        <v>0.27600000000000002</v>
      </c>
      <c r="Q42" s="4">
        <v>0.183</v>
      </c>
      <c r="R42" s="4">
        <v>0.115</v>
      </c>
      <c r="S42" s="4"/>
      <c r="T42" s="4">
        <v>0.68799999999999994</v>
      </c>
      <c r="U42" s="4"/>
      <c r="V42" s="3"/>
      <c r="W42" s="3"/>
      <c r="X42" s="3"/>
      <c r="Y42" s="5">
        <f t="shared" si="9"/>
        <v>165.38461538461539</v>
      </c>
      <c r="Z42" s="5">
        <f t="shared" si="10"/>
        <v>79.238095238095227</v>
      </c>
      <c r="AA42" s="5">
        <f t="shared" si="11"/>
        <v>83.255813953488371</v>
      </c>
      <c r="AB42" s="5"/>
      <c r="AC42" s="5">
        <f t="shared" si="12"/>
        <v>24.571428571428573</v>
      </c>
      <c r="AD42" s="5">
        <f t="shared" si="13"/>
        <v>159.85576923076925</v>
      </c>
    </row>
    <row r="43" spans="1:30" x14ac:dyDescent="0.45">
      <c r="A43" s="3" t="s">
        <v>103</v>
      </c>
      <c r="B43" s="3" t="s">
        <v>30</v>
      </c>
      <c r="C43" s="4"/>
      <c r="D43" s="4">
        <f t="shared" si="8"/>
        <v>1.3740000000000001</v>
      </c>
      <c r="E43" s="4">
        <v>0.14399999999999999</v>
      </c>
      <c r="F43" s="4"/>
      <c r="G43" s="4">
        <v>0.31</v>
      </c>
      <c r="H43" s="4">
        <v>4.0000000000000001E-3</v>
      </c>
      <c r="I43" s="4">
        <v>0.59499999999999997</v>
      </c>
      <c r="J43" s="4">
        <v>0.48399999999999999</v>
      </c>
      <c r="K43" s="4">
        <v>0.20300000000000001</v>
      </c>
      <c r="L43" s="4">
        <v>0.245</v>
      </c>
      <c r="M43" s="4">
        <v>0.73</v>
      </c>
      <c r="N43" s="4">
        <v>0.38500000000000001</v>
      </c>
      <c r="O43" s="4">
        <v>0.215</v>
      </c>
      <c r="P43" s="4">
        <v>0.28699999999999998</v>
      </c>
      <c r="Q43" s="4">
        <v>0.214</v>
      </c>
      <c r="R43" s="4">
        <v>0.115</v>
      </c>
      <c r="S43" s="4"/>
      <c r="T43" s="4">
        <v>0.77900000000000003</v>
      </c>
      <c r="U43" s="4"/>
      <c r="V43" s="3"/>
      <c r="W43" s="3"/>
      <c r="X43" s="3"/>
      <c r="Y43" s="5">
        <f t="shared" si="9"/>
        <v>160.95041322314049</v>
      </c>
      <c r="Z43" s="5">
        <f t="shared" si="10"/>
        <v>81.344537815126046</v>
      </c>
      <c r="AA43" s="5">
        <f t="shared" si="11"/>
        <v>82.857142857142861</v>
      </c>
      <c r="AB43" s="5"/>
      <c r="AC43" s="5">
        <f t="shared" si="12"/>
        <v>24.201680672268907</v>
      </c>
      <c r="AD43" s="5">
        <f t="shared" si="13"/>
        <v>150.82644628099175</v>
      </c>
    </row>
    <row r="44" spans="1:30" x14ac:dyDescent="0.45">
      <c r="A44" s="3" t="s">
        <v>104</v>
      </c>
      <c r="B44" s="3" t="s">
        <v>30</v>
      </c>
      <c r="C44" s="4"/>
      <c r="D44" s="4">
        <f t="shared" si="8"/>
        <v>1.234</v>
      </c>
      <c r="E44" s="4">
        <v>0.11899999999999999</v>
      </c>
      <c r="F44" s="4"/>
      <c r="G44" s="4">
        <v>0.27800000000000002</v>
      </c>
      <c r="H44" s="4">
        <v>1.0999999999999999E-2</v>
      </c>
      <c r="I44" s="4">
        <v>0.54600000000000004</v>
      </c>
      <c r="J44" s="4">
        <v>0.439</v>
      </c>
      <c r="K44" s="4">
        <v>0.191</v>
      </c>
      <c r="L44" s="4">
        <v>0.23400000000000001</v>
      </c>
      <c r="M44" s="4">
        <v>0.67100000000000004</v>
      </c>
      <c r="N44" s="4">
        <v>0.34300000000000003</v>
      </c>
      <c r="O44" s="4">
        <v>0.188</v>
      </c>
      <c r="P44" s="4">
        <v>0.246</v>
      </c>
      <c r="Q44" s="4">
        <v>0.20399999999999999</v>
      </c>
      <c r="R44" s="4">
        <v>9.7000000000000003E-2</v>
      </c>
      <c r="S44" s="4"/>
      <c r="T44" s="4">
        <v>0.68799999999999994</v>
      </c>
      <c r="U44" s="4"/>
      <c r="V44" s="3"/>
      <c r="W44" s="3"/>
      <c r="X44" s="3"/>
      <c r="Y44" s="5">
        <f t="shared" si="9"/>
        <v>156.71981776765372</v>
      </c>
      <c r="Z44" s="5">
        <f t="shared" si="10"/>
        <v>80.402930402930394</v>
      </c>
      <c r="AA44" s="5">
        <f t="shared" si="11"/>
        <v>81.623931623931625</v>
      </c>
      <c r="AB44" s="5"/>
      <c r="AC44" s="5">
        <f t="shared" si="12"/>
        <v>21.794871794871792</v>
      </c>
      <c r="AD44" s="5">
        <f t="shared" si="13"/>
        <v>152.84738041002279</v>
      </c>
    </row>
    <row r="45" spans="1:30" x14ac:dyDescent="0.45">
      <c r="A45" s="3" t="s">
        <v>105</v>
      </c>
      <c r="B45" s="3" t="s">
        <v>30</v>
      </c>
      <c r="C45" s="4"/>
      <c r="D45" s="4">
        <f t="shared" si="8"/>
        <v>1.337</v>
      </c>
      <c r="E45" s="4">
        <v>0.14199999999999999</v>
      </c>
      <c r="F45" s="4"/>
      <c r="G45" s="4">
        <v>0.3</v>
      </c>
      <c r="H45" s="4">
        <v>6.0000000000000001E-3</v>
      </c>
      <c r="I45" s="4">
        <v>0.59</v>
      </c>
      <c r="J45" s="4">
        <v>0.47499999999999998</v>
      </c>
      <c r="K45" s="4">
        <v>0.21</v>
      </c>
      <c r="L45" s="4">
        <v>0.24</v>
      </c>
      <c r="M45" s="4">
        <v>0.72099999999999997</v>
      </c>
      <c r="N45" s="4">
        <v>0.372</v>
      </c>
      <c r="O45" s="4">
        <v>0.21</v>
      </c>
      <c r="P45" s="4">
        <v>0.28199999999999997</v>
      </c>
      <c r="Q45" s="4">
        <v>0.17100000000000001</v>
      </c>
      <c r="R45" s="4">
        <v>0.113</v>
      </c>
      <c r="S45" s="4"/>
      <c r="T45" s="4">
        <v>0.747</v>
      </c>
      <c r="U45" s="4"/>
      <c r="V45" s="3"/>
      <c r="W45" s="3"/>
      <c r="X45" s="3"/>
      <c r="Y45" s="5">
        <f t="shared" si="9"/>
        <v>157.26315789473685</v>
      </c>
      <c r="Z45" s="5">
        <f t="shared" si="10"/>
        <v>80.508474576271183</v>
      </c>
      <c r="AA45" s="5">
        <f t="shared" si="11"/>
        <v>87.5</v>
      </c>
      <c r="AB45" s="5"/>
      <c r="AC45" s="5">
        <f t="shared" si="12"/>
        <v>24.067796610169488</v>
      </c>
      <c r="AD45" s="5">
        <f t="shared" si="13"/>
        <v>151.78947368421052</v>
      </c>
    </row>
    <row r="46" spans="1:30" x14ac:dyDescent="0.45">
      <c r="A46" s="3" t="s">
        <v>106</v>
      </c>
      <c r="B46" s="3" t="s">
        <v>30</v>
      </c>
      <c r="C46" s="4"/>
      <c r="D46" s="4">
        <f t="shared" si="8"/>
        <v>1.246</v>
      </c>
      <c r="E46" s="4">
        <v>0.122</v>
      </c>
      <c r="F46" s="4"/>
      <c r="G46" s="4">
        <v>0.28399999999999997</v>
      </c>
      <c r="H46" s="4">
        <v>0</v>
      </c>
      <c r="I46" s="4">
        <v>0.55400000000000005</v>
      </c>
      <c r="J46" s="4">
        <v>0.441</v>
      </c>
      <c r="K46" s="4">
        <v>0.2</v>
      </c>
      <c r="L46" s="4">
        <v>0.222</v>
      </c>
      <c r="M46" s="4">
        <v>0.68100000000000005</v>
      </c>
      <c r="N46" s="4">
        <v>0.34200000000000003</v>
      </c>
      <c r="O46" s="4">
        <v>0.17799999999999999</v>
      </c>
      <c r="P46" s="4">
        <v>0.247</v>
      </c>
      <c r="Q46" s="4">
        <v>0.2</v>
      </c>
      <c r="R46" s="4">
        <v>0.109</v>
      </c>
      <c r="S46" s="4"/>
      <c r="T46" s="4">
        <v>0.69199999999999995</v>
      </c>
      <c r="U46" s="4"/>
      <c r="V46" s="3"/>
      <c r="W46" s="3"/>
      <c r="X46" s="3"/>
      <c r="Y46" s="5">
        <f t="shared" si="9"/>
        <v>156.91609977324262</v>
      </c>
      <c r="Z46" s="5">
        <f t="shared" si="10"/>
        <v>79.602888086642594</v>
      </c>
      <c r="AA46" s="5">
        <f t="shared" si="11"/>
        <v>90.090090090090087</v>
      </c>
      <c r="AB46" s="5"/>
      <c r="AC46" s="5">
        <f t="shared" si="12"/>
        <v>22.021660649819491</v>
      </c>
      <c r="AD46" s="5">
        <f t="shared" si="13"/>
        <v>154.42176870748301</v>
      </c>
    </row>
    <row r="47" spans="1:30" x14ac:dyDescent="0.45">
      <c r="A47" s="3" t="s">
        <v>107</v>
      </c>
      <c r="B47" s="3" t="s">
        <v>30</v>
      </c>
      <c r="C47" s="4"/>
      <c r="D47" s="4">
        <f t="shared" si="8"/>
        <v>1.357</v>
      </c>
      <c r="E47" s="4">
        <v>0.13500000000000001</v>
      </c>
      <c r="F47" s="4"/>
      <c r="G47" s="4">
        <v>0.30299999999999999</v>
      </c>
      <c r="H47" s="4">
        <v>7.0000000000000001E-3</v>
      </c>
      <c r="I47" s="4">
        <v>0.60199999999999998</v>
      </c>
      <c r="J47" s="4">
        <v>0.48499999999999999</v>
      </c>
      <c r="K47" s="4">
        <v>0.21199999999999999</v>
      </c>
      <c r="L47" s="4">
        <v>0.24199999999999999</v>
      </c>
      <c r="M47" s="4">
        <v>0.73199999999999998</v>
      </c>
      <c r="N47" s="4">
        <v>0.379</v>
      </c>
      <c r="O47" s="4">
        <v>0.20499999999999999</v>
      </c>
      <c r="P47" s="4">
        <v>0.28399999999999997</v>
      </c>
      <c r="Q47" s="4">
        <v>0.19800000000000001</v>
      </c>
      <c r="R47" s="4">
        <v>0.11899999999999999</v>
      </c>
      <c r="S47" s="4"/>
      <c r="T47" s="4">
        <v>0.755</v>
      </c>
      <c r="U47" s="4"/>
      <c r="V47" s="3"/>
      <c r="W47" s="3"/>
      <c r="X47" s="3"/>
      <c r="Y47" s="5">
        <f t="shared" si="9"/>
        <v>155.67010309278351</v>
      </c>
      <c r="Z47" s="5">
        <f t="shared" si="10"/>
        <v>80.564784053156146</v>
      </c>
      <c r="AA47" s="5">
        <f t="shared" si="11"/>
        <v>87.603305785123965</v>
      </c>
      <c r="AB47" s="5"/>
      <c r="AC47" s="5">
        <f t="shared" si="12"/>
        <v>22.425249169435219</v>
      </c>
      <c r="AD47" s="5">
        <f t="shared" si="13"/>
        <v>150.9278350515464</v>
      </c>
    </row>
    <row r="48" spans="1:30" x14ac:dyDescent="0.45">
      <c r="A48" s="3" t="s">
        <v>108</v>
      </c>
      <c r="B48" s="3" t="s">
        <v>30</v>
      </c>
      <c r="C48" s="4"/>
      <c r="D48" s="4">
        <f t="shared" si="8"/>
        <v>1.2030000000000001</v>
      </c>
      <c r="E48" s="4">
        <v>0.13</v>
      </c>
      <c r="F48" s="4"/>
      <c r="G48" s="4">
        <v>0.28100000000000003</v>
      </c>
      <c r="H48" s="4">
        <v>1.2999999999999999E-2</v>
      </c>
      <c r="I48" s="4">
        <v>0.52700000000000002</v>
      </c>
      <c r="J48" s="4">
        <v>0.42299999999999999</v>
      </c>
      <c r="K48" s="4">
        <v>0.18</v>
      </c>
      <c r="L48" s="4">
        <v>0.218</v>
      </c>
      <c r="M48" s="4">
        <v>0.64700000000000002</v>
      </c>
      <c r="N48" s="4">
        <v>0.32300000000000001</v>
      </c>
      <c r="O48" s="4">
        <v>0.17799999999999999</v>
      </c>
      <c r="P48" s="4">
        <v>0.245</v>
      </c>
      <c r="Q48" s="4">
        <v>0.19800000000000001</v>
      </c>
      <c r="R48" s="4">
        <v>0.122</v>
      </c>
      <c r="S48" s="4"/>
      <c r="T48" s="4">
        <v>0.67600000000000005</v>
      </c>
      <c r="U48" s="4"/>
      <c r="V48" s="3"/>
      <c r="W48" s="3"/>
      <c r="X48" s="3"/>
      <c r="Y48" s="5">
        <f t="shared" si="9"/>
        <v>159.81087470449174</v>
      </c>
      <c r="Z48" s="5">
        <f t="shared" si="10"/>
        <v>80.265654648956357</v>
      </c>
      <c r="AA48" s="5">
        <f t="shared" si="11"/>
        <v>82.568807339449535</v>
      </c>
      <c r="AB48" s="5"/>
      <c r="AC48" s="5">
        <f t="shared" si="12"/>
        <v>24.667931688804554</v>
      </c>
      <c r="AD48" s="5">
        <f t="shared" si="13"/>
        <v>152.95508274231679</v>
      </c>
    </row>
    <row r="49" spans="1:30" x14ac:dyDescent="0.45">
      <c r="A49" s="3" t="s">
        <v>109</v>
      </c>
      <c r="B49" s="3" t="s">
        <v>30</v>
      </c>
      <c r="C49" s="4"/>
      <c r="D49" s="4">
        <f t="shared" si="8"/>
        <v>1.2330000000000001</v>
      </c>
      <c r="E49" s="4">
        <v>0.124</v>
      </c>
      <c r="F49" s="4"/>
      <c r="G49" s="4">
        <v>0.29899999999999999</v>
      </c>
      <c r="H49" s="4">
        <v>0.01</v>
      </c>
      <c r="I49" s="4">
        <v>0.55000000000000004</v>
      </c>
      <c r="J49" s="4">
        <v>0.44700000000000001</v>
      </c>
      <c r="K49" s="4">
        <v>0.188</v>
      </c>
      <c r="L49" s="4">
        <v>0.23499999999999999</v>
      </c>
      <c r="M49" s="4">
        <v>0.68799999999999994</v>
      </c>
      <c r="N49" s="4">
        <v>0.34200000000000003</v>
      </c>
      <c r="O49" s="4">
        <v>0.191</v>
      </c>
      <c r="P49" s="4">
        <v>0.245</v>
      </c>
      <c r="Q49" s="4">
        <v>0.20399999999999999</v>
      </c>
      <c r="R49" s="4">
        <v>0.109</v>
      </c>
      <c r="S49" s="4"/>
      <c r="T49" s="4">
        <v>0.68300000000000005</v>
      </c>
      <c r="U49" s="4"/>
      <c r="V49" s="3"/>
      <c r="W49" s="3"/>
      <c r="X49" s="3"/>
      <c r="Y49" s="5">
        <f t="shared" si="9"/>
        <v>152.79642058165547</v>
      </c>
      <c r="Z49" s="5">
        <f t="shared" si="10"/>
        <v>81.272727272727266</v>
      </c>
      <c r="AA49" s="5">
        <f t="shared" si="11"/>
        <v>80</v>
      </c>
      <c r="AB49" s="5"/>
      <c r="AC49" s="5">
        <f t="shared" si="12"/>
        <v>22.545454545454543</v>
      </c>
      <c r="AD49" s="5">
        <f t="shared" si="13"/>
        <v>153.91498881431767</v>
      </c>
    </row>
    <row r="50" spans="1:30" x14ac:dyDescent="0.45">
      <c r="A50" s="3" t="s">
        <v>110</v>
      </c>
      <c r="B50" s="3" t="s">
        <v>30</v>
      </c>
      <c r="C50" s="4"/>
      <c r="D50" s="4">
        <f t="shared" si="8"/>
        <v>1.35</v>
      </c>
      <c r="E50" s="4">
        <v>0.13600000000000001</v>
      </c>
      <c r="F50" s="4"/>
      <c r="G50" s="4">
        <v>0.316</v>
      </c>
      <c r="H50" s="4">
        <v>0</v>
      </c>
      <c r="I50" s="4">
        <v>0.58199999999999996</v>
      </c>
      <c r="J50" s="4">
        <v>0.48299999999999998</v>
      </c>
      <c r="K50" s="4">
        <v>0.215</v>
      </c>
      <c r="L50" s="4">
        <v>0.23</v>
      </c>
      <c r="M50" s="4">
        <v>0.71799999999999997</v>
      </c>
      <c r="N50" s="4">
        <v>0.36399999999999999</v>
      </c>
      <c r="O50" s="4">
        <v>0.20300000000000001</v>
      </c>
      <c r="P50" s="4">
        <v>0.26300000000000001</v>
      </c>
      <c r="Q50" s="4">
        <v>0.23699999999999999</v>
      </c>
      <c r="R50" s="4">
        <v>0.105</v>
      </c>
      <c r="S50" s="4"/>
      <c r="T50" s="4">
        <v>0.76800000000000002</v>
      </c>
      <c r="U50" s="4"/>
      <c r="V50" s="3"/>
      <c r="W50" s="3"/>
      <c r="X50" s="3"/>
      <c r="Y50" s="5">
        <f t="shared" si="9"/>
        <v>159.00621118012424</v>
      </c>
      <c r="Z50" s="5">
        <f t="shared" si="10"/>
        <v>82.989690721649495</v>
      </c>
      <c r="AA50" s="5">
        <f t="shared" si="11"/>
        <v>93.478260869565204</v>
      </c>
      <c r="AB50" s="5"/>
      <c r="AC50" s="5">
        <f t="shared" si="12"/>
        <v>23.36769759450172</v>
      </c>
      <c r="AD50" s="5">
        <f t="shared" si="13"/>
        <v>148.65424430641824</v>
      </c>
    </row>
    <row r="51" spans="1:30" x14ac:dyDescent="0.45">
      <c r="A51" s="3" t="s">
        <v>111</v>
      </c>
      <c r="B51" s="3" t="s">
        <v>30</v>
      </c>
      <c r="C51" s="4"/>
      <c r="D51" s="4">
        <f t="shared" si="8"/>
        <v>1.2650000000000001</v>
      </c>
      <c r="E51" s="4">
        <v>0.13</v>
      </c>
      <c r="F51" s="4"/>
      <c r="G51" s="4">
        <v>0.28699999999999998</v>
      </c>
      <c r="H51" s="4">
        <v>2E-3</v>
      </c>
      <c r="I51" s="4">
        <v>0.55900000000000005</v>
      </c>
      <c r="J51" s="4">
        <v>0.45</v>
      </c>
      <c r="K51" s="4">
        <v>0.19700000000000001</v>
      </c>
      <c r="L51" s="4">
        <v>0.22500000000000001</v>
      </c>
      <c r="M51" s="4">
        <v>0.69299999999999995</v>
      </c>
      <c r="N51" s="4">
        <v>0.34399999999999997</v>
      </c>
      <c r="O51" s="4">
        <v>0.19500000000000001</v>
      </c>
      <c r="P51" s="4">
        <v>0.24199999999999999</v>
      </c>
      <c r="Q51" s="4">
        <v>0.19400000000000001</v>
      </c>
      <c r="R51" s="4">
        <v>9.9000000000000005E-2</v>
      </c>
      <c r="S51" s="4"/>
      <c r="T51" s="4">
        <v>0.70599999999999996</v>
      </c>
      <c r="U51" s="4"/>
      <c r="V51" s="3"/>
      <c r="W51" s="3"/>
      <c r="X51" s="3"/>
      <c r="Y51" s="5">
        <f t="shared" si="9"/>
        <v>156.88888888888889</v>
      </c>
      <c r="Z51" s="5">
        <f t="shared" si="10"/>
        <v>80.500894454382816</v>
      </c>
      <c r="AA51" s="5">
        <f t="shared" si="11"/>
        <v>87.555555555555557</v>
      </c>
      <c r="AB51" s="5"/>
      <c r="AC51" s="5">
        <f t="shared" si="12"/>
        <v>23.255813953488371</v>
      </c>
      <c r="AD51" s="5">
        <f t="shared" si="13"/>
        <v>153.99999999999997</v>
      </c>
    </row>
    <row r="52" spans="1:30" x14ac:dyDescent="0.45">
      <c r="A52" s="3" t="s">
        <v>112</v>
      </c>
      <c r="B52" s="3" t="s">
        <v>30</v>
      </c>
      <c r="C52" s="4"/>
      <c r="D52" s="4">
        <f t="shared" si="8"/>
        <v>1.4039999999999999</v>
      </c>
      <c r="E52" s="4">
        <v>0.14099999999999999</v>
      </c>
      <c r="F52" s="4"/>
      <c r="G52" s="4">
        <v>0.30099999999999999</v>
      </c>
      <c r="H52" s="4">
        <v>0</v>
      </c>
      <c r="I52" s="4">
        <v>0.57099999999999995</v>
      </c>
      <c r="J52" s="4">
        <v>0.47299999999999998</v>
      </c>
      <c r="K52" s="4">
        <v>0.21</v>
      </c>
      <c r="L52" s="4">
        <v>0.216</v>
      </c>
      <c r="M52" s="4">
        <v>0.76800000000000002</v>
      </c>
      <c r="N52" s="4">
        <v>0.41199999999999998</v>
      </c>
      <c r="O52" s="4">
        <v>0.23499999999999999</v>
      </c>
      <c r="P52" s="4">
        <v>0.3</v>
      </c>
      <c r="Q52" s="4">
        <v>0.22900000000000001</v>
      </c>
      <c r="R52" s="4">
        <v>0.13400000000000001</v>
      </c>
      <c r="S52" s="4"/>
      <c r="T52" s="4">
        <v>0.83299999999999996</v>
      </c>
      <c r="U52" s="4"/>
      <c r="V52" s="3"/>
      <c r="W52" s="3"/>
      <c r="X52" s="3"/>
      <c r="Y52" s="5">
        <f t="shared" si="9"/>
        <v>176.10993657505284</v>
      </c>
      <c r="Z52" s="5">
        <f t="shared" si="10"/>
        <v>82.837127845884424</v>
      </c>
      <c r="AA52" s="5">
        <f t="shared" si="11"/>
        <v>97.222222222222214</v>
      </c>
      <c r="AB52" s="5"/>
      <c r="AC52" s="5">
        <f t="shared" si="12"/>
        <v>24.693520140105079</v>
      </c>
      <c r="AD52" s="5">
        <f t="shared" si="13"/>
        <v>162.36786469344611</v>
      </c>
    </row>
    <row r="53" spans="1:30" x14ac:dyDescent="0.45">
      <c r="A53" s="3" t="s">
        <v>113</v>
      </c>
      <c r="B53" s="3" t="s">
        <v>30</v>
      </c>
      <c r="C53" s="4"/>
      <c r="D53" s="4">
        <f t="shared" si="8"/>
        <v>1.337</v>
      </c>
      <c r="E53" s="4">
        <v>0.14199999999999999</v>
      </c>
      <c r="F53" s="4"/>
      <c r="G53" s="4">
        <v>0.30199999999999999</v>
      </c>
      <c r="H53" s="4">
        <v>0</v>
      </c>
      <c r="I53" s="4">
        <v>0.58299999999999996</v>
      </c>
      <c r="J53" s="4">
        <v>0.47</v>
      </c>
      <c r="K53" s="4">
        <v>0.20399999999999999</v>
      </c>
      <c r="L53" s="4">
        <v>0.23300000000000001</v>
      </c>
      <c r="M53" s="4">
        <v>0.74299999999999999</v>
      </c>
      <c r="N53" s="4">
        <v>0.36699999999999999</v>
      </c>
      <c r="O53" s="4">
        <v>0.215</v>
      </c>
      <c r="P53" s="4">
        <v>0.27500000000000002</v>
      </c>
      <c r="Q53" s="4">
        <v>0.23499999999999999</v>
      </c>
      <c r="R53" s="4">
        <v>0.11</v>
      </c>
      <c r="S53" s="4"/>
      <c r="T53" s="4">
        <v>0.754</v>
      </c>
      <c r="U53" s="4"/>
      <c r="V53" s="3"/>
      <c r="W53" s="3"/>
      <c r="X53" s="3"/>
      <c r="Y53" s="5">
        <f t="shared" si="9"/>
        <v>160.42553191489364</v>
      </c>
      <c r="Z53" s="5">
        <f t="shared" si="10"/>
        <v>80.617495711835332</v>
      </c>
      <c r="AA53" s="5">
        <f t="shared" si="11"/>
        <v>87.553648068669517</v>
      </c>
      <c r="AB53" s="5"/>
      <c r="AC53" s="5">
        <f t="shared" si="12"/>
        <v>24.356775300171527</v>
      </c>
      <c r="AD53" s="5">
        <f t="shared" si="13"/>
        <v>158.08510638297872</v>
      </c>
    </row>
    <row r="54" spans="1:30" x14ac:dyDescent="0.45">
      <c r="A54" s="3" t="s">
        <v>114</v>
      </c>
      <c r="B54" s="3" t="s">
        <v>30</v>
      </c>
      <c r="C54" s="4"/>
      <c r="D54" s="4">
        <f t="shared" si="8"/>
        <v>1.3039999999999998</v>
      </c>
      <c r="E54" s="4">
        <v>0.125</v>
      </c>
      <c r="F54" s="4"/>
      <c r="G54" s="4">
        <v>0.29799999999999999</v>
      </c>
      <c r="H54" s="4">
        <v>1E-3</v>
      </c>
      <c r="I54" s="4">
        <v>0.56399999999999995</v>
      </c>
      <c r="J54" s="4">
        <v>0.45400000000000001</v>
      </c>
      <c r="K54" s="4">
        <v>0.2</v>
      </c>
      <c r="L54" s="4">
        <v>0.23100000000000001</v>
      </c>
      <c r="M54" s="4">
        <v>0.69799999999999995</v>
      </c>
      <c r="N54" s="4">
        <v>0.35099999999999998</v>
      </c>
      <c r="O54" s="4">
        <v>0.222</v>
      </c>
      <c r="P54" s="4">
        <v>0.27800000000000002</v>
      </c>
      <c r="Q54" s="4">
        <v>0.24</v>
      </c>
      <c r="R54" s="4">
        <v>0.10100000000000001</v>
      </c>
      <c r="S54" s="4"/>
      <c r="T54" s="4">
        <v>0.74</v>
      </c>
      <c r="U54" s="4"/>
      <c r="V54" s="3"/>
      <c r="W54" s="3"/>
      <c r="X54" s="3"/>
      <c r="Y54" s="5">
        <f t="shared" si="9"/>
        <v>162.9955947136564</v>
      </c>
      <c r="Z54" s="5">
        <f t="shared" si="10"/>
        <v>80.496453900709227</v>
      </c>
      <c r="AA54" s="5">
        <f t="shared" si="11"/>
        <v>86.580086580086572</v>
      </c>
      <c r="AB54" s="5"/>
      <c r="AC54" s="5">
        <f t="shared" si="12"/>
        <v>22.163120567375888</v>
      </c>
      <c r="AD54" s="5">
        <f t="shared" si="13"/>
        <v>153.74449339207047</v>
      </c>
    </row>
    <row r="55" spans="1:30" x14ac:dyDescent="0.45">
      <c r="A55" s="3" t="s">
        <v>115</v>
      </c>
      <c r="B55" s="3" t="s">
        <v>30</v>
      </c>
      <c r="C55" s="4"/>
      <c r="D55" s="4">
        <f t="shared" si="8"/>
        <v>1.4079999999999999</v>
      </c>
      <c r="E55" s="4">
        <v>0.14299999999999999</v>
      </c>
      <c r="F55" s="4"/>
      <c r="G55" s="4">
        <v>0.33</v>
      </c>
      <c r="H55" s="4">
        <v>4.0000000000000001E-3</v>
      </c>
      <c r="I55" s="4">
        <v>0.624</v>
      </c>
      <c r="J55" s="4">
        <v>0.503</v>
      </c>
      <c r="K55" s="4">
        <v>0.221</v>
      </c>
      <c r="L55" s="4">
        <v>0.254</v>
      </c>
      <c r="M55" s="4">
        <v>0.75900000000000001</v>
      </c>
      <c r="N55" s="4">
        <v>0.40200000000000002</v>
      </c>
      <c r="O55" s="4">
        <v>0.24199999999999999</v>
      </c>
      <c r="P55" s="4">
        <v>0.30299999999999999</v>
      </c>
      <c r="Q55" s="4">
        <v>0.26700000000000002</v>
      </c>
      <c r="R55" s="4">
        <v>0.121</v>
      </c>
      <c r="S55" s="4"/>
      <c r="T55" s="4">
        <v>0.78400000000000003</v>
      </c>
      <c r="U55" s="4"/>
      <c r="V55" s="3"/>
      <c r="W55" s="3"/>
      <c r="X55" s="3"/>
      <c r="Y55" s="5">
        <f t="shared" si="9"/>
        <v>155.86481113320082</v>
      </c>
      <c r="Z55" s="5">
        <f t="shared" si="10"/>
        <v>80.608974358974365</v>
      </c>
      <c r="AA55" s="5">
        <f t="shared" si="11"/>
        <v>87.00787401574803</v>
      </c>
      <c r="AB55" s="5"/>
      <c r="AC55" s="5">
        <f t="shared" si="12"/>
        <v>22.916666666666664</v>
      </c>
      <c r="AD55" s="5">
        <f t="shared" si="13"/>
        <v>150.89463220675944</v>
      </c>
    </row>
    <row r="56" spans="1:30" x14ac:dyDescent="0.45">
      <c r="A56" s="3" t="s">
        <v>116</v>
      </c>
      <c r="B56" s="3" t="s">
        <v>30</v>
      </c>
      <c r="C56" s="4"/>
      <c r="D56" s="4">
        <f t="shared" si="8"/>
        <v>1.3420000000000001</v>
      </c>
      <c r="E56" s="4">
        <v>0.14099999999999999</v>
      </c>
      <c r="F56" s="4"/>
      <c r="G56" s="4">
        <v>0.317</v>
      </c>
      <c r="H56" s="4">
        <v>0</v>
      </c>
      <c r="I56" s="4">
        <v>0.58299999999999996</v>
      </c>
      <c r="J56" s="4">
        <v>0.48699999999999999</v>
      </c>
      <c r="K56" s="4">
        <v>0.216</v>
      </c>
      <c r="L56" s="4">
        <v>0.218</v>
      </c>
      <c r="M56" s="4">
        <v>0.73399999999999999</v>
      </c>
      <c r="N56" s="4">
        <v>0.37</v>
      </c>
      <c r="O56" s="4">
        <v>0.22800000000000001</v>
      </c>
      <c r="P56" s="4">
        <v>0.28499999999999998</v>
      </c>
      <c r="Q56" s="4">
        <v>0.20799999999999999</v>
      </c>
      <c r="R56" s="4">
        <v>0.11700000000000001</v>
      </c>
      <c r="S56" s="4"/>
      <c r="T56" s="4">
        <v>0.75900000000000001</v>
      </c>
      <c r="U56" s="4"/>
      <c r="V56" s="3"/>
      <c r="W56" s="3"/>
      <c r="X56" s="3"/>
      <c r="Y56" s="5">
        <f t="shared" si="9"/>
        <v>155.85215605749488</v>
      </c>
      <c r="Z56" s="5">
        <f t="shared" si="10"/>
        <v>83.533447684391078</v>
      </c>
      <c r="AA56" s="5">
        <f t="shared" si="11"/>
        <v>99.082568807339442</v>
      </c>
      <c r="AB56" s="5"/>
      <c r="AC56" s="5">
        <f t="shared" si="12"/>
        <v>24.1852487135506</v>
      </c>
      <c r="AD56" s="5">
        <f t="shared" si="13"/>
        <v>150.71868583162217</v>
      </c>
    </row>
    <row r="57" spans="1:30" x14ac:dyDescent="0.45">
      <c r="A57" s="3" t="s">
        <v>117</v>
      </c>
      <c r="B57" s="3" t="s">
        <v>30</v>
      </c>
      <c r="C57" s="4"/>
      <c r="D57" s="4">
        <f t="shared" si="8"/>
        <v>1.2789999999999999</v>
      </c>
      <c r="E57" s="4">
        <v>0.126</v>
      </c>
      <c r="F57" s="4"/>
      <c r="G57" s="4">
        <v>0.30399999999999999</v>
      </c>
      <c r="H57" s="4">
        <v>1.7999999999999999E-2</v>
      </c>
      <c r="I57" s="4">
        <v>0.53100000000000003</v>
      </c>
      <c r="J57" s="4">
        <v>0.47</v>
      </c>
      <c r="K57" s="4">
        <v>0.19600000000000001</v>
      </c>
      <c r="L57" s="4">
        <v>0.20599999999999999</v>
      </c>
      <c r="M57" s="4">
        <v>0.68700000000000006</v>
      </c>
      <c r="N57" s="4">
        <v>0.34499999999999997</v>
      </c>
      <c r="O57" s="4">
        <v>0.20399999999999999</v>
      </c>
      <c r="P57" s="4">
        <v>0.27200000000000002</v>
      </c>
      <c r="Q57" s="4">
        <v>0.21299999999999999</v>
      </c>
      <c r="R57" s="4">
        <v>0.105</v>
      </c>
      <c r="S57" s="4"/>
      <c r="T57" s="4">
        <v>0.748</v>
      </c>
      <c r="U57" s="4"/>
      <c r="V57" s="3"/>
      <c r="W57" s="3"/>
      <c r="X57" s="3"/>
      <c r="Y57" s="5">
        <f t="shared" si="9"/>
        <v>159.14893617021278</v>
      </c>
      <c r="Z57" s="5">
        <f t="shared" si="10"/>
        <v>88.512241054613924</v>
      </c>
      <c r="AA57" s="5">
        <f t="shared" si="11"/>
        <v>95.145631067961176</v>
      </c>
      <c r="AB57" s="5"/>
      <c r="AC57" s="5">
        <f t="shared" si="12"/>
        <v>23.728813559322031</v>
      </c>
      <c r="AD57" s="5">
        <f t="shared" si="13"/>
        <v>146.17021276595747</v>
      </c>
    </row>
    <row r="58" spans="1:30" x14ac:dyDescent="0.45">
      <c r="A58" s="3" t="s">
        <v>118</v>
      </c>
      <c r="B58" s="3" t="s">
        <v>30</v>
      </c>
      <c r="C58" s="4">
        <f t="shared" ref="C58:C69" si="14">I58+T58+U58</f>
        <v>2.6150000000000002</v>
      </c>
      <c r="D58" s="4">
        <f t="shared" si="8"/>
        <v>1.504</v>
      </c>
      <c r="E58" s="4">
        <v>0.159</v>
      </c>
      <c r="F58" s="4">
        <v>0.121</v>
      </c>
      <c r="G58" s="4">
        <v>0.32300000000000001</v>
      </c>
      <c r="H58" s="4">
        <v>0</v>
      </c>
      <c r="I58" s="4">
        <v>0.63600000000000001</v>
      </c>
      <c r="J58" s="4">
        <v>0.52</v>
      </c>
      <c r="K58" s="4">
        <v>0.222</v>
      </c>
      <c r="L58" s="4">
        <v>0.254</v>
      </c>
      <c r="M58" s="4">
        <v>0.83099999999999996</v>
      </c>
      <c r="N58" s="4">
        <v>0.40300000000000002</v>
      </c>
      <c r="O58" s="4">
        <v>0.21</v>
      </c>
      <c r="P58" s="4">
        <v>0.30599999999999999</v>
      </c>
      <c r="Q58" s="4">
        <v>0.23400000000000001</v>
      </c>
      <c r="R58" s="4">
        <v>0.13600000000000001</v>
      </c>
      <c r="S58" s="4">
        <v>0.76600000000000001</v>
      </c>
      <c r="T58" s="4">
        <v>0.86799999999999999</v>
      </c>
      <c r="U58" s="4">
        <v>1.111</v>
      </c>
      <c r="V58" s="3">
        <v>25</v>
      </c>
      <c r="W58" s="3">
        <v>4</v>
      </c>
      <c r="X58" s="3">
        <v>2</v>
      </c>
      <c r="Y58" s="5">
        <f t="shared" si="9"/>
        <v>166.92307692307691</v>
      </c>
      <c r="Z58" s="5">
        <f t="shared" si="10"/>
        <v>81.761006289308185</v>
      </c>
      <c r="AA58" s="5">
        <f t="shared" si="11"/>
        <v>87.4015748031496</v>
      </c>
      <c r="AB58" s="5">
        <f t="shared" ref="AB58:AB89" si="15">(S58/J58)*100</f>
        <v>147.30769230769229</v>
      </c>
      <c r="AC58" s="5">
        <f t="shared" si="12"/>
        <v>25</v>
      </c>
      <c r="AD58" s="5">
        <f t="shared" si="13"/>
        <v>159.80769230769229</v>
      </c>
    </row>
    <row r="59" spans="1:30" x14ac:dyDescent="0.45">
      <c r="A59" s="3" t="s">
        <v>119</v>
      </c>
      <c r="B59" s="3" t="s">
        <v>30</v>
      </c>
      <c r="C59" s="4">
        <f t="shared" si="14"/>
        <v>2.0429999999999997</v>
      </c>
      <c r="D59" s="4">
        <f t="shared" si="8"/>
        <v>1.2959999999999998</v>
      </c>
      <c r="E59" s="4">
        <v>0.13800000000000001</v>
      </c>
      <c r="F59" s="4">
        <v>0.10299999999999999</v>
      </c>
      <c r="G59" s="4">
        <v>0.29899999999999999</v>
      </c>
      <c r="H59" s="4">
        <v>8.0000000000000002E-3</v>
      </c>
      <c r="I59" s="4">
        <v>0.56499999999999995</v>
      </c>
      <c r="J59" s="4">
        <v>0.45200000000000001</v>
      </c>
      <c r="K59" s="4">
        <v>0.20599999999999999</v>
      </c>
      <c r="L59" s="4">
        <v>0.22800000000000001</v>
      </c>
      <c r="M59" s="4">
        <v>0.68700000000000006</v>
      </c>
      <c r="N59" s="4">
        <v>0.34599999999999997</v>
      </c>
      <c r="O59" s="4">
        <v>0.185</v>
      </c>
      <c r="P59" s="4">
        <v>0.252</v>
      </c>
      <c r="Q59" s="4">
        <v>0.17699999999999999</v>
      </c>
      <c r="R59" s="4">
        <v>0.111</v>
      </c>
      <c r="S59" s="4">
        <v>0.60699999999999998</v>
      </c>
      <c r="T59" s="4">
        <v>0.73099999999999998</v>
      </c>
      <c r="U59" s="4">
        <v>0.747</v>
      </c>
      <c r="V59" s="3">
        <v>22</v>
      </c>
      <c r="W59" s="3">
        <v>4</v>
      </c>
      <c r="X59" s="3">
        <v>3</v>
      </c>
      <c r="Y59" s="5">
        <f t="shared" si="9"/>
        <v>161.72566371681415</v>
      </c>
      <c r="Z59" s="5">
        <f t="shared" si="10"/>
        <v>80</v>
      </c>
      <c r="AA59" s="5">
        <f t="shared" si="11"/>
        <v>90.350877192982452</v>
      </c>
      <c r="AB59" s="5">
        <f t="shared" si="15"/>
        <v>134.2920353982301</v>
      </c>
      <c r="AC59" s="5">
        <f t="shared" si="12"/>
        <v>24.424778761061951</v>
      </c>
      <c r="AD59" s="5">
        <f t="shared" si="13"/>
        <v>151.99115044247787</v>
      </c>
    </row>
    <row r="60" spans="1:30" x14ac:dyDescent="0.45">
      <c r="A60" s="3" t="s">
        <v>120</v>
      </c>
      <c r="B60" s="3" t="s">
        <v>30</v>
      </c>
      <c r="C60" s="4">
        <f t="shared" si="14"/>
        <v>2.129</v>
      </c>
      <c r="D60" s="4">
        <f t="shared" si="8"/>
        <v>1.2629999999999999</v>
      </c>
      <c r="E60" s="4">
        <v>0.129</v>
      </c>
      <c r="F60" s="4">
        <v>0.1</v>
      </c>
      <c r="G60" s="4">
        <v>0.27800000000000002</v>
      </c>
      <c r="H60" s="4">
        <v>0</v>
      </c>
      <c r="I60" s="4">
        <v>0.57099999999999995</v>
      </c>
      <c r="J60" s="4">
        <v>0.45500000000000002</v>
      </c>
      <c r="K60" s="4">
        <v>0.186</v>
      </c>
      <c r="L60" s="4">
        <v>0.23100000000000001</v>
      </c>
      <c r="M60" s="4">
        <v>0.66300000000000003</v>
      </c>
      <c r="N60" s="4">
        <v>0.33200000000000002</v>
      </c>
      <c r="O60" s="4">
        <v>0.183</v>
      </c>
      <c r="P60" s="4">
        <v>0.25600000000000001</v>
      </c>
      <c r="Q60" s="4">
        <v>0.17599999999999999</v>
      </c>
      <c r="R60" s="4">
        <v>0.106</v>
      </c>
      <c r="S60" s="4">
        <v>0.57999999999999996</v>
      </c>
      <c r="T60" s="4">
        <v>0.69199999999999995</v>
      </c>
      <c r="U60" s="4">
        <v>0.86599999999999999</v>
      </c>
      <c r="V60" s="3">
        <v>22</v>
      </c>
      <c r="W60" s="3">
        <v>3</v>
      </c>
      <c r="X60" s="3">
        <v>2</v>
      </c>
      <c r="Y60" s="5">
        <f t="shared" si="9"/>
        <v>152.08791208791209</v>
      </c>
      <c r="Z60" s="5">
        <f t="shared" si="10"/>
        <v>79.684763572679515</v>
      </c>
      <c r="AA60" s="5">
        <f t="shared" si="11"/>
        <v>80.51948051948051</v>
      </c>
      <c r="AB60" s="5">
        <f t="shared" si="15"/>
        <v>127.47252747252746</v>
      </c>
      <c r="AC60" s="5">
        <f t="shared" si="12"/>
        <v>22.591943957968478</v>
      </c>
      <c r="AD60" s="5">
        <f t="shared" si="13"/>
        <v>145.71428571428569</v>
      </c>
    </row>
    <row r="61" spans="1:30" x14ac:dyDescent="0.45">
      <c r="A61" s="3" t="s">
        <v>121</v>
      </c>
      <c r="B61" s="3" t="s">
        <v>30</v>
      </c>
      <c r="C61" s="4">
        <f t="shared" si="14"/>
        <v>1.7909999999999999</v>
      </c>
      <c r="D61" s="4">
        <f t="shared" si="8"/>
        <v>1.23</v>
      </c>
      <c r="E61" s="4">
        <v>0.127</v>
      </c>
      <c r="F61" s="4">
        <v>9.9000000000000005E-2</v>
      </c>
      <c r="G61" s="4">
        <v>0.28100000000000003</v>
      </c>
      <c r="H61" s="4">
        <v>0</v>
      </c>
      <c r="I61" s="4">
        <v>0.54400000000000004</v>
      </c>
      <c r="J61" s="4">
        <v>0.44700000000000001</v>
      </c>
      <c r="K61" s="4">
        <v>0.18099999999999999</v>
      </c>
      <c r="L61" s="4">
        <v>0.22900000000000001</v>
      </c>
      <c r="M61" s="4">
        <v>0.65300000000000002</v>
      </c>
      <c r="N61" s="4">
        <v>0.32600000000000001</v>
      </c>
      <c r="O61" s="4">
        <v>0.16800000000000001</v>
      </c>
      <c r="P61" s="4">
        <v>0.251</v>
      </c>
      <c r="Q61" s="4">
        <v>0.19500000000000001</v>
      </c>
      <c r="R61" s="4">
        <v>0.10100000000000001</v>
      </c>
      <c r="S61" s="4">
        <v>0.57499999999999996</v>
      </c>
      <c r="T61" s="4">
        <v>0.68600000000000005</v>
      </c>
      <c r="U61" s="4">
        <v>0.56100000000000005</v>
      </c>
      <c r="V61" s="3">
        <v>21</v>
      </c>
      <c r="W61" s="3">
        <v>2</v>
      </c>
      <c r="X61" s="3">
        <v>2</v>
      </c>
      <c r="Y61" s="5">
        <f t="shared" si="9"/>
        <v>153.4675615212528</v>
      </c>
      <c r="Z61" s="5">
        <f t="shared" si="10"/>
        <v>82.169117647058826</v>
      </c>
      <c r="AA61" s="5">
        <f t="shared" si="11"/>
        <v>79.039301310043669</v>
      </c>
      <c r="AB61" s="5">
        <f t="shared" si="15"/>
        <v>128.6353467561521</v>
      </c>
      <c r="AC61" s="5">
        <f t="shared" si="12"/>
        <v>23.345588235294116</v>
      </c>
      <c r="AD61" s="5">
        <f t="shared" si="13"/>
        <v>146.08501118568233</v>
      </c>
    </row>
    <row r="62" spans="1:30" x14ac:dyDescent="0.45">
      <c r="A62" s="3" t="s">
        <v>122</v>
      </c>
      <c r="B62" s="3" t="s">
        <v>30</v>
      </c>
      <c r="C62" s="4">
        <f t="shared" si="14"/>
        <v>1.8649999999999998</v>
      </c>
      <c r="D62" s="4">
        <f t="shared" si="8"/>
        <v>1.2549999999999999</v>
      </c>
      <c r="E62" s="4">
        <v>0.13300000000000001</v>
      </c>
      <c r="F62" s="4">
        <v>9.9000000000000005E-2</v>
      </c>
      <c r="G62" s="4">
        <v>0.28799999999999998</v>
      </c>
      <c r="H62" s="4">
        <v>1.0999999999999999E-2</v>
      </c>
      <c r="I62" s="4">
        <v>0.54500000000000004</v>
      </c>
      <c r="J62" s="4">
        <v>0.45</v>
      </c>
      <c r="K62" s="4">
        <v>0.17399999999999999</v>
      </c>
      <c r="L62" s="4">
        <v>0.23400000000000001</v>
      </c>
      <c r="M62" s="4">
        <v>0.65100000000000002</v>
      </c>
      <c r="N62" s="4">
        <v>0.33</v>
      </c>
      <c r="O62" s="4">
        <v>0.17599999999999999</v>
      </c>
      <c r="P62" s="4">
        <v>0.247</v>
      </c>
      <c r="Q62" s="4">
        <v>0.20200000000000001</v>
      </c>
      <c r="R62" s="4">
        <v>0.104</v>
      </c>
      <c r="S62" s="4">
        <v>0.57499999999999996</v>
      </c>
      <c r="T62" s="4">
        <v>0.71</v>
      </c>
      <c r="U62" s="4">
        <v>0.61</v>
      </c>
      <c r="V62" s="3">
        <v>23</v>
      </c>
      <c r="W62" s="3">
        <v>3</v>
      </c>
      <c r="X62" s="3">
        <v>2</v>
      </c>
      <c r="Y62" s="5">
        <f t="shared" si="9"/>
        <v>157.77777777777777</v>
      </c>
      <c r="Z62" s="5">
        <f t="shared" si="10"/>
        <v>82.568807339449535</v>
      </c>
      <c r="AA62" s="5">
        <f t="shared" si="11"/>
        <v>74.358974358974351</v>
      </c>
      <c r="AB62" s="5">
        <f t="shared" si="15"/>
        <v>127.77777777777777</v>
      </c>
      <c r="AC62" s="5">
        <f t="shared" si="12"/>
        <v>24.403669724770641</v>
      </c>
      <c r="AD62" s="5">
        <f t="shared" si="13"/>
        <v>144.66666666666669</v>
      </c>
    </row>
    <row r="63" spans="1:30" x14ac:dyDescent="0.45">
      <c r="A63" s="3" t="s">
        <v>36</v>
      </c>
      <c r="B63" s="3" t="s">
        <v>30</v>
      </c>
      <c r="C63" s="4">
        <f t="shared" si="14"/>
        <v>2.2610000000000001</v>
      </c>
      <c r="D63" s="4">
        <f t="shared" si="8"/>
        <v>1.2789999999999999</v>
      </c>
      <c r="E63" s="4">
        <v>0.14000000000000001</v>
      </c>
      <c r="F63" s="4">
        <v>0.114</v>
      </c>
      <c r="G63" s="4">
        <v>0.29099999999999998</v>
      </c>
      <c r="H63" s="4">
        <v>0</v>
      </c>
      <c r="I63" s="4">
        <v>0.57299999999999995</v>
      </c>
      <c r="J63" s="4">
        <v>0.48499999999999999</v>
      </c>
      <c r="K63" s="4">
        <v>0.20599999999999999</v>
      </c>
      <c r="L63" s="4">
        <v>0.22700000000000001</v>
      </c>
      <c r="M63" s="4">
        <v>0.69899999999999995</v>
      </c>
      <c r="N63" s="4">
        <v>0.36099999999999999</v>
      </c>
      <c r="O63" s="4">
        <v>0.21</v>
      </c>
      <c r="P63" s="4">
        <v>0.27300000000000002</v>
      </c>
      <c r="Q63" s="4">
        <v>0.20200000000000001</v>
      </c>
      <c r="R63" s="4">
        <v>0.113</v>
      </c>
      <c r="S63" s="4">
        <v>0.61799999999999999</v>
      </c>
      <c r="T63" s="4">
        <v>0.70599999999999996</v>
      </c>
      <c r="U63" s="4">
        <v>0.98199999999999998</v>
      </c>
      <c r="V63" s="3">
        <v>17</v>
      </c>
      <c r="W63" s="3">
        <v>3</v>
      </c>
      <c r="X63" s="3">
        <v>2</v>
      </c>
      <c r="Y63" s="5">
        <f t="shared" si="9"/>
        <v>145.56701030927834</v>
      </c>
      <c r="Z63" s="5">
        <f t="shared" si="10"/>
        <v>84.64223385689354</v>
      </c>
      <c r="AA63" s="5">
        <f t="shared" si="11"/>
        <v>90.748898678414093</v>
      </c>
      <c r="AB63" s="5">
        <f t="shared" si="15"/>
        <v>127.42268041237112</v>
      </c>
      <c r="AC63" s="5">
        <f t="shared" si="12"/>
        <v>24.432809773123914</v>
      </c>
      <c r="AD63" s="5">
        <f t="shared" si="13"/>
        <v>144.12371134020617</v>
      </c>
    </row>
    <row r="64" spans="1:30" x14ac:dyDescent="0.45">
      <c r="A64" s="3" t="s">
        <v>123</v>
      </c>
      <c r="B64" s="3" t="s">
        <v>30</v>
      </c>
      <c r="C64" s="4">
        <f t="shared" si="14"/>
        <v>2.544</v>
      </c>
      <c r="D64" s="4">
        <f t="shared" si="8"/>
        <v>1.397</v>
      </c>
      <c r="E64" s="4">
        <v>0.157</v>
      </c>
      <c r="F64" s="4">
        <v>0.121</v>
      </c>
      <c r="G64" s="4">
        <v>0.318</v>
      </c>
      <c r="H64" s="4">
        <v>3.0000000000000001E-3</v>
      </c>
      <c r="I64" s="4">
        <v>0.626</v>
      </c>
      <c r="J64" s="4">
        <v>0.504</v>
      </c>
      <c r="K64" s="4">
        <v>0.222</v>
      </c>
      <c r="L64" s="4">
        <v>0.24199999999999999</v>
      </c>
      <c r="M64" s="4">
        <v>0.74399999999999999</v>
      </c>
      <c r="N64" s="4">
        <v>0.41</v>
      </c>
      <c r="O64" s="4">
        <v>0.214</v>
      </c>
      <c r="P64" s="4">
        <v>0.27800000000000002</v>
      </c>
      <c r="Q64" s="4">
        <v>0.20799999999999999</v>
      </c>
      <c r="R64" s="4">
        <v>0.122</v>
      </c>
      <c r="S64" s="4">
        <v>0.66200000000000003</v>
      </c>
      <c r="T64" s="4">
        <v>0.77100000000000002</v>
      </c>
      <c r="U64" s="4">
        <v>1.147</v>
      </c>
      <c r="V64" s="3">
        <v>15</v>
      </c>
      <c r="W64" s="3">
        <v>2</v>
      </c>
      <c r="X64" s="3">
        <v>2</v>
      </c>
      <c r="Y64" s="5">
        <f t="shared" si="9"/>
        <v>152.97619047619048</v>
      </c>
      <c r="Z64" s="5">
        <f t="shared" si="10"/>
        <v>80.511182108626201</v>
      </c>
      <c r="AA64" s="5">
        <f t="shared" si="11"/>
        <v>91.735537190082653</v>
      </c>
      <c r="AB64" s="5">
        <f t="shared" si="15"/>
        <v>131.34920634920636</v>
      </c>
      <c r="AC64" s="5">
        <f t="shared" si="12"/>
        <v>25.079872204472842</v>
      </c>
      <c r="AD64" s="5">
        <f t="shared" si="13"/>
        <v>147.61904761904762</v>
      </c>
    </row>
    <row r="65" spans="1:30" x14ac:dyDescent="0.45">
      <c r="A65" s="3" t="s">
        <v>124</v>
      </c>
      <c r="B65" s="3" t="s">
        <v>30</v>
      </c>
      <c r="C65" s="4">
        <f t="shared" si="14"/>
        <v>2.1520000000000001</v>
      </c>
      <c r="D65" s="4">
        <f t="shared" si="8"/>
        <v>1.351</v>
      </c>
      <c r="E65" s="4">
        <v>0.152</v>
      </c>
      <c r="F65" s="4">
        <v>0.11799999999999999</v>
      </c>
      <c r="G65" s="4">
        <v>0.28799999999999998</v>
      </c>
      <c r="H65" s="4">
        <v>1.4E-2</v>
      </c>
      <c r="I65" s="4">
        <v>0.59399999999999997</v>
      </c>
      <c r="J65" s="4">
        <v>0.49099999999999999</v>
      </c>
      <c r="K65" s="4">
        <v>0.19900000000000001</v>
      </c>
      <c r="L65" s="4">
        <v>0.246</v>
      </c>
      <c r="M65" s="4">
        <v>0.71299999999999997</v>
      </c>
      <c r="N65" s="4">
        <v>0.36899999999999999</v>
      </c>
      <c r="O65" s="4">
        <v>0.224</v>
      </c>
      <c r="P65" s="4">
        <v>0.28199999999999997</v>
      </c>
      <c r="Q65" s="4">
        <v>0.21</v>
      </c>
      <c r="R65" s="4">
        <v>0.112</v>
      </c>
      <c r="S65" s="4">
        <v>0.64800000000000002</v>
      </c>
      <c r="T65" s="4">
        <v>0.75700000000000001</v>
      </c>
      <c r="U65" s="4">
        <v>0.80100000000000005</v>
      </c>
      <c r="V65" s="3">
        <v>16</v>
      </c>
      <c r="W65" s="3">
        <v>3</v>
      </c>
      <c r="X65" s="3">
        <v>2</v>
      </c>
      <c r="Y65" s="5">
        <f t="shared" si="9"/>
        <v>154.17515274949082</v>
      </c>
      <c r="Z65" s="5">
        <f t="shared" si="10"/>
        <v>82.659932659932664</v>
      </c>
      <c r="AA65" s="5">
        <f t="shared" si="11"/>
        <v>80.894308943089428</v>
      </c>
      <c r="AB65" s="5">
        <f t="shared" si="15"/>
        <v>131.9755600814664</v>
      </c>
      <c r="AC65" s="5">
        <f t="shared" si="12"/>
        <v>25.589225589225588</v>
      </c>
      <c r="AD65" s="5">
        <f t="shared" si="13"/>
        <v>145.21384928716904</v>
      </c>
    </row>
    <row r="66" spans="1:30" x14ac:dyDescent="0.45">
      <c r="A66" s="3" t="s">
        <v>125</v>
      </c>
      <c r="B66" s="3" t="s">
        <v>30</v>
      </c>
      <c r="C66" s="4">
        <f t="shared" si="14"/>
        <v>1.9169999999999998</v>
      </c>
      <c r="D66" s="4">
        <f t="shared" ref="D66:D97" si="16">I66+T66</f>
        <v>1.327</v>
      </c>
      <c r="E66" s="4">
        <v>0.13500000000000001</v>
      </c>
      <c r="F66" s="4">
        <v>0.109</v>
      </c>
      <c r="G66" s="4">
        <v>0.28299999999999997</v>
      </c>
      <c r="H66" s="4">
        <v>0.01</v>
      </c>
      <c r="I66" s="4">
        <v>0.58799999999999997</v>
      </c>
      <c r="J66" s="4">
        <v>0.47499999999999998</v>
      </c>
      <c r="K66" s="4">
        <v>0.19</v>
      </c>
      <c r="L66" s="4">
        <v>0.248</v>
      </c>
      <c r="M66" s="4">
        <v>0.68799999999999994</v>
      </c>
      <c r="N66" s="4">
        <v>0.36</v>
      </c>
      <c r="O66" s="4">
        <v>0.20599999999999999</v>
      </c>
      <c r="P66" s="4">
        <v>0.27</v>
      </c>
      <c r="Q66" s="4">
        <v>0.21299999999999999</v>
      </c>
      <c r="R66" s="4">
        <v>0.111</v>
      </c>
      <c r="S66" s="4">
        <v>0.59599999999999997</v>
      </c>
      <c r="T66" s="4">
        <v>0.73899999999999999</v>
      </c>
      <c r="U66" s="4">
        <v>0.59</v>
      </c>
      <c r="V66" s="3">
        <v>16</v>
      </c>
      <c r="W66" s="3">
        <v>2</v>
      </c>
      <c r="X66" s="3">
        <v>2</v>
      </c>
      <c r="Y66" s="5">
        <f t="shared" ref="Y66:Y97" si="17">(T66/J66)*100</f>
        <v>155.57894736842107</v>
      </c>
      <c r="Z66" s="5">
        <f t="shared" ref="Z66:Z97" si="18">(J66/I66)*100</f>
        <v>80.782312925170061</v>
      </c>
      <c r="AA66" s="5">
        <f t="shared" ref="AA66:AA97" si="19">(K66/L66)*100</f>
        <v>76.612903225806448</v>
      </c>
      <c r="AB66" s="5">
        <f t="shared" si="15"/>
        <v>125.47368421052632</v>
      </c>
      <c r="AC66" s="5">
        <f t="shared" ref="AC66:AC97" si="20">(E66/I66)*100</f>
        <v>22.95918367346939</v>
      </c>
      <c r="AD66" s="5">
        <f t="shared" ref="AD66:AD97" si="21">(M66/J66)*100</f>
        <v>144.84210526315789</v>
      </c>
    </row>
    <row r="67" spans="1:30" x14ac:dyDescent="0.45">
      <c r="A67" s="3" t="s">
        <v>126</v>
      </c>
      <c r="B67" s="3" t="s">
        <v>30</v>
      </c>
      <c r="C67" s="4">
        <f t="shared" si="14"/>
        <v>2.2669999999999999</v>
      </c>
      <c r="D67" s="4">
        <f t="shared" si="16"/>
        <v>1.411</v>
      </c>
      <c r="E67" s="4">
        <v>0.16400000000000001</v>
      </c>
      <c r="F67" s="4">
        <v>0.11899999999999999</v>
      </c>
      <c r="G67" s="4">
        <v>0.28000000000000003</v>
      </c>
      <c r="H67" s="4">
        <v>1.4E-2</v>
      </c>
      <c r="I67" s="4">
        <v>0.61899999999999999</v>
      </c>
      <c r="J67" s="4">
        <v>0.49199999999999999</v>
      </c>
      <c r="K67" s="4">
        <v>0.20699999999999999</v>
      </c>
      <c r="L67" s="4">
        <v>0.252</v>
      </c>
      <c r="M67" s="4">
        <v>0.73699999999999999</v>
      </c>
      <c r="N67" s="4">
        <v>0.38500000000000001</v>
      </c>
      <c r="O67" s="4">
        <v>0.23</v>
      </c>
      <c r="P67" s="4">
        <v>0.28000000000000003</v>
      </c>
      <c r="Q67" s="4">
        <v>0.19800000000000001</v>
      </c>
      <c r="R67" s="4">
        <v>0.114</v>
      </c>
      <c r="S67" s="4">
        <v>0.65800000000000003</v>
      </c>
      <c r="T67" s="4">
        <v>0.79200000000000004</v>
      </c>
      <c r="U67" s="4">
        <v>0.85599999999999998</v>
      </c>
      <c r="V67" s="3">
        <v>17</v>
      </c>
      <c r="W67" s="3">
        <v>4</v>
      </c>
      <c r="X67" s="3">
        <v>2</v>
      </c>
      <c r="Y67" s="5">
        <f t="shared" si="17"/>
        <v>160.97560975609758</v>
      </c>
      <c r="Z67" s="5">
        <f t="shared" si="18"/>
        <v>79.483037156704356</v>
      </c>
      <c r="AA67" s="5">
        <f t="shared" si="19"/>
        <v>82.142857142857139</v>
      </c>
      <c r="AB67" s="5">
        <f t="shared" si="15"/>
        <v>133.73983739837399</v>
      </c>
      <c r="AC67" s="5">
        <f t="shared" si="20"/>
        <v>26.494345718901457</v>
      </c>
      <c r="AD67" s="5">
        <f t="shared" si="21"/>
        <v>149.79674796747969</v>
      </c>
    </row>
    <row r="68" spans="1:30" x14ac:dyDescent="0.45">
      <c r="A68" s="3" t="s">
        <v>127</v>
      </c>
      <c r="B68" s="3" t="s">
        <v>30</v>
      </c>
      <c r="C68" s="4">
        <f t="shared" si="14"/>
        <v>2.2069999999999999</v>
      </c>
      <c r="D68" s="4">
        <f t="shared" si="16"/>
        <v>1.387</v>
      </c>
      <c r="E68" s="4">
        <v>0.16300000000000001</v>
      </c>
      <c r="F68" s="4">
        <v>0.124</v>
      </c>
      <c r="G68" s="4">
        <v>0.3</v>
      </c>
      <c r="H68" s="4">
        <v>6.0000000000000001E-3</v>
      </c>
      <c r="I68" s="4">
        <v>0.59399999999999997</v>
      </c>
      <c r="J68" s="4">
        <v>0.48199999999999998</v>
      </c>
      <c r="K68" s="4">
        <v>0.19700000000000001</v>
      </c>
      <c r="L68" s="4">
        <v>0.23200000000000001</v>
      </c>
      <c r="M68" s="4">
        <v>0.73799999999999999</v>
      </c>
      <c r="N68" s="4">
        <v>0.372</v>
      </c>
      <c r="O68" s="4">
        <v>0.22600000000000001</v>
      </c>
      <c r="P68" s="4">
        <v>0.27900000000000003</v>
      </c>
      <c r="Q68" s="4">
        <v>0.2</v>
      </c>
      <c r="R68" s="4">
        <v>0.122</v>
      </c>
      <c r="S68" s="4">
        <v>0.65900000000000003</v>
      </c>
      <c r="T68" s="4">
        <v>0.79300000000000004</v>
      </c>
      <c r="U68" s="4">
        <v>0.82</v>
      </c>
      <c r="V68" s="3">
        <v>18</v>
      </c>
      <c r="W68" s="3">
        <v>3</v>
      </c>
      <c r="X68" s="3">
        <v>3</v>
      </c>
      <c r="Y68" s="5">
        <f t="shared" si="17"/>
        <v>164.5228215767635</v>
      </c>
      <c r="Z68" s="5">
        <f t="shared" si="18"/>
        <v>81.144781144781149</v>
      </c>
      <c r="AA68" s="5">
        <f t="shared" si="19"/>
        <v>84.91379310344827</v>
      </c>
      <c r="AB68" s="5">
        <f t="shared" si="15"/>
        <v>136.7219917012448</v>
      </c>
      <c r="AC68" s="5">
        <f t="shared" si="20"/>
        <v>27.441077441077443</v>
      </c>
      <c r="AD68" s="5">
        <f t="shared" si="21"/>
        <v>153.11203319502076</v>
      </c>
    </row>
    <row r="69" spans="1:30" x14ac:dyDescent="0.45">
      <c r="A69" s="3" t="s">
        <v>128</v>
      </c>
      <c r="B69" s="3" t="s">
        <v>30</v>
      </c>
      <c r="C69" s="4">
        <f t="shared" si="14"/>
        <v>2.238</v>
      </c>
      <c r="D69" s="4">
        <f t="shared" si="16"/>
        <v>1.3479999999999999</v>
      </c>
      <c r="E69" s="4">
        <v>0.157</v>
      </c>
      <c r="F69" s="4">
        <v>0.121</v>
      </c>
      <c r="G69" s="4">
        <v>0.27700000000000002</v>
      </c>
      <c r="H69" s="4">
        <v>0</v>
      </c>
      <c r="I69" s="4">
        <v>0.59299999999999997</v>
      </c>
      <c r="J69" s="4">
        <v>0.48899999999999999</v>
      </c>
      <c r="K69" s="4">
        <v>0.2</v>
      </c>
      <c r="L69" s="4">
        <v>0.24299999999999999</v>
      </c>
      <c r="M69" s="4">
        <v>0.71</v>
      </c>
      <c r="N69" s="4">
        <v>0.36099999999999999</v>
      </c>
      <c r="O69" s="4">
        <v>0.21299999999999999</v>
      </c>
      <c r="P69" s="4">
        <v>0.27800000000000002</v>
      </c>
      <c r="Q69" s="4">
        <v>0.19500000000000001</v>
      </c>
      <c r="R69" s="4">
        <v>0.11600000000000001</v>
      </c>
      <c r="S69" s="4">
        <v>0.64800000000000002</v>
      </c>
      <c r="T69" s="4">
        <v>0.755</v>
      </c>
      <c r="U69" s="4">
        <v>0.89</v>
      </c>
      <c r="V69" s="3">
        <v>18</v>
      </c>
      <c r="W69" s="3">
        <v>3</v>
      </c>
      <c r="X69" s="3">
        <v>2</v>
      </c>
      <c r="Y69" s="5">
        <f t="shared" si="17"/>
        <v>154.39672801635993</v>
      </c>
      <c r="Z69" s="5">
        <f t="shared" si="18"/>
        <v>82.46205733558179</v>
      </c>
      <c r="AA69" s="5">
        <f t="shared" si="19"/>
        <v>82.304526748971199</v>
      </c>
      <c r="AB69" s="5">
        <f t="shared" si="15"/>
        <v>132.5153374233129</v>
      </c>
      <c r="AC69" s="5">
        <f t="shared" si="20"/>
        <v>26.475548060708263</v>
      </c>
      <c r="AD69" s="5">
        <f t="shared" si="21"/>
        <v>145.19427402862985</v>
      </c>
    </row>
    <row r="70" spans="1:30" x14ac:dyDescent="0.45">
      <c r="A70" s="3" t="s">
        <v>129</v>
      </c>
      <c r="B70" s="3" t="s">
        <v>30</v>
      </c>
      <c r="C70" s="4"/>
      <c r="D70" s="4">
        <f t="shared" si="16"/>
        <v>1.4569999999999999</v>
      </c>
      <c r="E70" s="4">
        <v>0.161</v>
      </c>
      <c r="F70" s="4">
        <v>0.12</v>
      </c>
      <c r="G70" s="4">
        <v>0.29799999999999999</v>
      </c>
      <c r="H70" s="4">
        <v>5.0000000000000001E-3</v>
      </c>
      <c r="I70" s="4">
        <v>0.621</v>
      </c>
      <c r="J70" s="4">
        <v>0.502</v>
      </c>
      <c r="K70" s="4">
        <v>0.21299999999999999</v>
      </c>
      <c r="L70" s="4">
        <v>0.246</v>
      </c>
      <c r="M70" s="4">
        <v>0.76700000000000002</v>
      </c>
      <c r="N70" s="4">
        <v>0.40100000000000002</v>
      </c>
      <c r="O70" s="4">
        <v>0.24</v>
      </c>
      <c r="P70" s="4">
        <v>0.29599999999999999</v>
      </c>
      <c r="Q70" s="4">
        <v>0.21099999999999999</v>
      </c>
      <c r="R70" s="4"/>
      <c r="S70" s="4">
        <v>0.69599999999999995</v>
      </c>
      <c r="T70" s="4">
        <v>0.83599999999999997</v>
      </c>
      <c r="U70" s="4"/>
      <c r="V70" s="3">
        <v>19</v>
      </c>
      <c r="W70" s="3">
        <v>2</v>
      </c>
      <c r="X70" s="3">
        <v>2</v>
      </c>
      <c r="Y70" s="5">
        <f t="shared" si="17"/>
        <v>166.53386454183266</v>
      </c>
      <c r="Z70" s="5">
        <f t="shared" si="18"/>
        <v>80.83735909822866</v>
      </c>
      <c r="AA70" s="5">
        <f t="shared" si="19"/>
        <v>86.58536585365853</v>
      </c>
      <c r="AB70" s="5">
        <f t="shared" si="15"/>
        <v>138.6454183266932</v>
      </c>
      <c r="AC70" s="5">
        <f t="shared" si="20"/>
        <v>25.925925925925924</v>
      </c>
      <c r="AD70" s="5">
        <f t="shared" si="21"/>
        <v>152.78884462151393</v>
      </c>
    </row>
    <row r="71" spans="1:30" x14ac:dyDescent="0.45">
      <c r="A71" s="3" t="s">
        <v>130</v>
      </c>
      <c r="B71" s="3" t="s">
        <v>30</v>
      </c>
      <c r="C71" s="4">
        <f t="shared" ref="C71:C102" si="22">I71+T71+U71</f>
        <v>1.9119999999999999</v>
      </c>
      <c r="D71" s="4">
        <f t="shared" si="16"/>
        <v>1.302</v>
      </c>
      <c r="E71" s="4">
        <v>0.13700000000000001</v>
      </c>
      <c r="F71" s="4">
        <v>0.107</v>
      </c>
      <c r="G71" s="4">
        <v>0.26700000000000002</v>
      </c>
      <c r="H71" s="4">
        <v>1.2999999999999999E-2</v>
      </c>
      <c r="I71" s="4">
        <v>0.57399999999999995</v>
      </c>
      <c r="J71" s="4">
        <v>0.45500000000000002</v>
      </c>
      <c r="K71" s="4">
        <v>0.19400000000000001</v>
      </c>
      <c r="L71" s="4">
        <v>0.24199999999999999</v>
      </c>
      <c r="M71" s="4">
        <v>0.68500000000000005</v>
      </c>
      <c r="N71" s="4">
        <v>0.34699999999999998</v>
      </c>
      <c r="O71" s="4">
        <v>0.19400000000000001</v>
      </c>
      <c r="P71" s="4">
        <v>0.25600000000000001</v>
      </c>
      <c r="Q71" s="4">
        <v>0.19400000000000001</v>
      </c>
      <c r="R71" s="4">
        <v>0.10199999999999999</v>
      </c>
      <c r="S71" s="4">
        <v>0.61799999999999999</v>
      </c>
      <c r="T71" s="4">
        <v>0.72799999999999998</v>
      </c>
      <c r="U71" s="4">
        <v>0.61</v>
      </c>
      <c r="V71" s="3">
        <v>16</v>
      </c>
      <c r="W71" s="3">
        <v>2</v>
      </c>
      <c r="X71" s="3">
        <v>2</v>
      </c>
      <c r="Y71" s="5">
        <f t="shared" si="17"/>
        <v>160</v>
      </c>
      <c r="Z71" s="5">
        <f t="shared" si="18"/>
        <v>79.268292682926827</v>
      </c>
      <c r="AA71" s="5">
        <f t="shared" si="19"/>
        <v>80.165289256198349</v>
      </c>
      <c r="AB71" s="5">
        <f t="shared" si="15"/>
        <v>135.8241758241758</v>
      </c>
      <c r="AC71" s="5">
        <f t="shared" si="20"/>
        <v>23.867595818815335</v>
      </c>
      <c r="AD71" s="5">
        <f t="shared" si="21"/>
        <v>150.54945054945054</v>
      </c>
    </row>
    <row r="72" spans="1:30" x14ac:dyDescent="0.45">
      <c r="A72" s="3" t="s">
        <v>131</v>
      </c>
      <c r="B72" s="3" t="s">
        <v>30</v>
      </c>
      <c r="C72" s="4">
        <f t="shared" si="22"/>
        <v>2.044</v>
      </c>
      <c r="D72" s="4">
        <f t="shared" si="16"/>
        <v>1.4060000000000001</v>
      </c>
      <c r="E72" s="4">
        <v>0.14499999999999999</v>
      </c>
      <c r="F72" s="4">
        <v>0.115</v>
      </c>
      <c r="G72" s="4">
        <v>0.29499999999999998</v>
      </c>
      <c r="H72" s="4">
        <v>1.2999999999999999E-2</v>
      </c>
      <c r="I72" s="4">
        <v>0.61</v>
      </c>
      <c r="J72" s="4">
        <v>0.49199999999999999</v>
      </c>
      <c r="K72" s="4">
        <v>0.20200000000000001</v>
      </c>
      <c r="L72" s="4">
        <v>0.26200000000000001</v>
      </c>
      <c r="M72" s="4">
        <v>0.745</v>
      </c>
      <c r="N72" s="4">
        <v>0.38100000000000001</v>
      </c>
      <c r="O72" s="4">
        <v>0.20100000000000001</v>
      </c>
      <c r="P72" s="4">
        <v>0.27100000000000002</v>
      </c>
      <c r="Q72" s="4">
        <v>0.19600000000000001</v>
      </c>
      <c r="R72" s="4">
        <v>0.111</v>
      </c>
      <c r="S72" s="4">
        <v>0.66100000000000003</v>
      </c>
      <c r="T72" s="4">
        <v>0.79600000000000004</v>
      </c>
      <c r="U72" s="4">
        <v>0.63800000000000001</v>
      </c>
      <c r="V72" s="3">
        <v>21</v>
      </c>
      <c r="W72" s="3">
        <v>3</v>
      </c>
      <c r="X72" s="3">
        <v>2</v>
      </c>
      <c r="Y72" s="5">
        <f t="shared" si="17"/>
        <v>161.78861788617886</v>
      </c>
      <c r="Z72" s="5">
        <f t="shared" si="18"/>
        <v>80.655737704918025</v>
      </c>
      <c r="AA72" s="5">
        <f t="shared" si="19"/>
        <v>77.099236641221381</v>
      </c>
      <c r="AB72" s="5">
        <f t="shared" si="15"/>
        <v>134.34959349593495</v>
      </c>
      <c r="AC72" s="5">
        <f t="shared" si="20"/>
        <v>23.770491803278688</v>
      </c>
      <c r="AD72" s="5">
        <f t="shared" si="21"/>
        <v>151.42276422764226</v>
      </c>
    </row>
    <row r="73" spans="1:30" x14ac:dyDescent="0.45">
      <c r="A73" s="3" t="s">
        <v>132</v>
      </c>
      <c r="B73" s="3" t="s">
        <v>30</v>
      </c>
      <c r="C73" s="4">
        <f t="shared" si="22"/>
        <v>2.27</v>
      </c>
      <c r="D73" s="4">
        <f t="shared" si="16"/>
        <v>1.3540000000000001</v>
      </c>
      <c r="E73" s="4">
        <v>0.14699999999999999</v>
      </c>
      <c r="F73" s="4">
        <v>0.11600000000000001</v>
      </c>
      <c r="G73" s="4">
        <v>0.29799999999999999</v>
      </c>
      <c r="H73" s="4">
        <v>0</v>
      </c>
      <c r="I73" s="4">
        <v>0.58299999999999996</v>
      </c>
      <c r="J73" s="4">
        <v>0.48</v>
      </c>
      <c r="K73" s="4">
        <v>0.19500000000000001</v>
      </c>
      <c r="L73" s="4">
        <v>0.23100000000000001</v>
      </c>
      <c r="M73" s="4">
        <v>0.72599999999999998</v>
      </c>
      <c r="N73" s="4">
        <v>0.36599999999999999</v>
      </c>
      <c r="O73" s="4">
        <v>0.20499999999999999</v>
      </c>
      <c r="P73" s="4">
        <v>0.27200000000000002</v>
      </c>
      <c r="Q73" s="4">
        <v>0.20100000000000001</v>
      </c>
      <c r="R73" s="4">
        <v>0.104</v>
      </c>
      <c r="S73" s="4">
        <v>0.64400000000000002</v>
      </c>
      <c r="T73" s="4">
        <v>0.77100000000000002</v>
      </c>
      <c r="U73" s="4">
        <v>0.91600000000000004</v>
      </c>
      <c r="V73" s="3">
        <v>17</v>
      </c>
      <c r="W73" s="3">
        <v>3</v>
      </c>
      <c r="X73" s="3">
        <v>2</v>
      </c>
      <c r="Y73" s="5">
        <f t="shared" si="17"/>
        <v>160.62500000000003</v>
      </c>
      <c r="Z73" s="5">
        <f t="shared" si="18"/>
        <v>82.332761578044597</v>
      </c>
      <c r="AA73" s="5">
        <f t="shared" si="19"/>
        <v>84.415584415584405</v>
      </c>
      <c r="AB73" s="5">
        <f t="shared" si="15"/>
        <v>134.16666666666669</v>
      </c>
      <c r="AC73" s="5">
        <f t="shared" si="20"/>
        <v>25.21440823327616</v>
      </c>
      <c r="AD73" s="5">
        <f t="shared" si="21"/>
        <v>151.25</v>
      </c>
    </row>
    <row r="74" spans="1:30" x14ac:dyDescent="0.45">
      <c r="A74" s="3" t="s">
        <v>29</v>
      </c>
      <c r="B74" s="3" t="s">
        <v>143</v>
      </c>
      <c r="C74" s="4">
        <f t="shared" si="22"/>
        <v>2.4239999999999999</v>
      </c>
      <c r="D74" s="4">
        <f t="shared" si="16"/>
        <v>1.363</v>
      </c>
      <c r="E74" s="4">
        <v>0.16500000000000001</v>
      </c>
      <c r="F74" s="4">
        <v>0.125</v>
      </c>
      <c r="G74" s="4">
        <v>0.34200000000000003</v>
      </c>
      <c r="H74" s="4">
        <v>7.0000000000000001E-3</v>
      </c>
      <c r="I74" s="4">
        <v>0.61899999999999999</v>
      </c>
      <c r="J74" s="4">
        <v>0.53300000000000003</v>
      </c>
      <c r="K74" s="4">
        <v>0.20799999999999999</v>
      </c>
      <c r="L74" s="4">
        <v>0.252</v>
      </c>
      <c r="M74" s="4">
        <v>0.68400000000000005</v>
      </c>
      <c r="N74" s="4">
        <v>0.39800000000000002</v>
      </c>
      <c r="O74" s="4">
        <v>0.23400000000000001</v>
      </c>
      <c r="P74" s="4">
        <v>0.28499999999999998</v>
      </c>
      <c r="Q74" s="4">
        <v>0.216</v>
      </c>
      <c r="R74" s="4">
        <v>0.126</v>
      </c>
      <c r="S74" s="4">
        <v>0.63500000000000001</v>
      </c>
      <c r="T74" s="4">
        <v>0.74399999999999999</v>
      </c>
      <c r="U74" s="4">
        <v>1.0609999999999999</v>
      </c>
      <c r="V74" s="3">
        <v>16</v>
      </c>
      <c r="W74" s="3">
        <v>2</v>
      </c>
      <c r="X74" s="3">
        <v>2</v>
      </c>
      <c r="Y74" s="5">
        <f t="shared" si="17"/>
        <v>139.58724202626641</v>
      </c>
      <c r="Z74" s="5">
        <f t="shared" si="18"/>
        <v>86.106623586429734</v>
      </c>
      <c r="AA74" s="5">
        <f t="shared" si="19"/>
        <v>82.539682539682531</v>
      </c>
      <c r="AB74" s="5">
        <f t="shared" si="15"/>
        <v>119.13696060037522</v>
      </c>
      <c r="AC74" s="5">
        <f t="shared" si="20"/>
        <v>26.655896607431341</v>
      </c>
      <c r="AD74" s="5">
        <f t="shared" si="21"/>
        <v>128.33020637898687</v>
      </c>
    </row>
    <row r="75" spans="1:30" x14ac:dyDescent="0.45">
      <c r="A75" s="3" t="s">
        <v>31</v>
      </c>
      <c r="B75" s="3" t="s">
        <v>143</v>
      </c>
      <c r="C75" s="4">
        <f t="shared" si="22"/>
        <v>1.7810000000000001</v>
      </c>
      <c r="D75" s="4">
        <f t="shared" si="16"/>
        <v>1.2010000000000001</v>
      </c>
      <c r="E75" s="4">
        <v>0.14199999999999999</v>
      </c>
      <c r="F75" s="4">
        <v>0.112</v>
      </c>
      <c r="G75" s="4">
        <v>0.28000000000000003</v>
      </c>
      <c r="H75" s="4">
        <v>0</v>
      </c>
      <c r="I75" s="4">
        <v>0.55800000000000005</v>
      </c>
      <c r="J75" s="4">
        <v>0.44900000000000001</v>
      </c>
      <c r="K75" s="4">
        <v>0.187</v>
      </c>
      <c r="L75" s="4">
        <v>0.223</v>
      </c>
      <c r="M75" s="4">
        <v>0.621</v>
      </c>
      <c r="N75" s="4">
        <v>0.33300000000000002</v>
      </c>
      <c r="O75" s="4">
        <v>0.20499999999999999</v>
      </c>
      <c r="P75" s="4">
        <v>0.25600000000000001</v>
      </c>
      <c r="Q75" s="4">
        <v>0.189</v>
      </c>
      <c r="R75" s="4">
        <v>0.106</v>
      </c>
      <c r="S75" s="4">
        <v>0.56200000000000006</v>
      </c>
      <c r="T75" s="4">
        <v>0.64300000000000002</v>
      </c>
      <c r="U75" s="4">
        <v>0.57999999999999996</v>
      </c>
      <c r="V75" s="3">
        <v>16</v>
      </c>
      <c r="W75" s="3">
        <v>2</v>
      </c>
      <c r="X75" s="3">
        <v>2</v>
      </c>
      <c r="Y75" s="5">
        <f t="shared" si="17"/>
        <v>143.20712694877506</v>
      </c>
      <c r="Z75" s="5">
        <f t="shared" si="18"/>
        <v>80.465949820788524</v>
      </c>
      <c r="AA75" s="5">
        <f t="shared" si="19"/>
        <v>83.856502242152459</v>
      </c>
      <c r="AB75" s="5">
        <f t="shared" si="15"/>
        <v>125.16703786191539</v>
      </c>
      <c r="AC75" s="5">
        <f t="shared" si="20"/>
        <v>25.448028673835122</v>
      </c>
      <c r="AD75" s="5">
        <f t="shared" si="21"/>
        <v>138.30734966592425</v>
      </c>
    </row>
    <row r="76" spans="1:30" x14ac:dyDescent="0.45">
      <c r="A76" s="3" t="s">
        <v>32</v>
      </c>
      <c r="B76" s="3" t="s">
        <v>143</v>
      </c>
      <c r="C76" s="4">
        <f t="shared" si="22"/>
        <v>1.968</v>
      </c>
      <c r="D76" s="4">
        <f t="shared" si="16"/>
        <v>1.1950000000000001</v>
      </c>
      <c r="E76" s="4">
        <v>0.13900000000000001</v>
      </c>
      <c r="F76" s="4">
        <v>0.109</v>
      </c>
      <c r="G76" s="4">
        <v>0.27300000000000002</v>
      </c>
      <c r="H76" s="4">
        <v>8.9999999999999993E-3</v>
      </c>
      <c r="I76" s="4">
        <v>0.55700000000000005</v>
      </c>
      <c r="J76" s="4">
        <v>0.45800000000000002</v>
      </c>
      <c r="K76" s="4">
        <v>0.17399999999999999</v>
      </c>
      <c r="L76" s="4">
        <v>0.23300000000000001</v>
      </c>
      <c r="M76" s="4">
        <v>0.621</v>
      </c>
      <c r="N76" s="4">
        <v>0.32600000000000001</v>
      </c>
      <c r="O76" s="4">
        <v>0.192</v>
      </c>
      <c r="P76" s="4">
        <v>0.246</v>
      </c>
      <c r="Q76" s="4">
        <v>0.19800000000000001</v>
      </c>
      <c r="R76" s="4">
        <v>0.104</v>
      </c>
      <c r="S76" s="4">
        <v>0.55500000000000005</v>
      </c>
      <c r="T76" s="4">
        <v>0.63800000000000001</v>
      </c>
      <c r="U76" s="4">
        <v>0.77300000000000002</v>
      </c>
      <c r="V76" s="3">
        <v>16</v>
      </c>
      <c r="W76" s="3">
        <v>2</v>
      </c>
      <c r="X76" s="3">
        <v>2</v>
      </c>
      <c r="Y76" s="5">
        <f t="shared" si="17"/>
        <v>139.30131004366814</v>
      </c>
      <c r="Z76" s="5">
        <f t="shared" si="18"/>
        <v>82.226211849192097</v>
      </c>
      <c r="AA76" s="5">
        <f t="shared" si="19"/>
        <v>74.678111587982826</v>
      </c>
      <c r="AB76" s="5">
        <f t="shared" si="15"/>
        <v>121.17903930131004</v>
      </c>
      <c r="AC76" s="5">
        <f t="shared" si="20"/>
        <v>24.95511669658887</v>
      </c>
      <c r="AD76" s="5">
        <f t="shared" si="21"/>
        <v>135.58951965065503</v>
      </c>
    </row>
    <row r="77" spans="1:30" x14ac:dyDescent="0.45">
      <c r="A77" s="3" t="s">
        <v>33</v>
      </c>
      <c r="B77" s="3" t="s">
        <v>143</v>
      </c>
      <c r="C77" s="4">
        <f t="shared" si="22"/>
        <v>2.2069999999999999</v>
      </c>
      <c r="D77" s="4">
        <f t="shared" si="16"/>
        <v>1.355</v>
      </c>
      <c r="E77" s="4">
        <v>0.153</v>
      </c>
      <c r="F77" s="4">
        <v>0.12</v>
      </c>
      <c r="G77" s="4">
        <v>0.28399999999999997</v>
      </c>
      <c r="H77" s="4">
        <v>1.0999999999999999E-2</v>
      </c>
      <c r="I77" s="4">
        <v>0.60799999999999998</v>
      </c>
      <c r="J77" s="4">
        <v>0.50700000000000001</v>
      </c>
      <c r="K77" s="4">
        <v>0.2</v>
      </c>
      <c r="L77" s="4">
        <v>0.249</v>
      </c>
      <c r="M77" s="4">
        <v>0.68600000000000005</v>
      </c>
      <c r="N77" s="4">
        <v>0.373</v>
      </c>
      <c r="O77" s="4">
        <v>0.223</v>
      </c>
      <c r="P77" s="4">
        <v>0.28299999999999997</v>
      </c>
      <c r="Q77" s="4">
        <v>0.20499999999999999</v>
      </c>
      <c r="R77" s="4">
        <v>0.114</v>
      </c>
      <c r="S77" s="4">
        <v>0.61099999999999999</v>
      </c>
      <c r="T77" s="4">
        <v>0.747</v>
      </c>
      <c r="U77" s="4">
        <v>0.85199999999999998</v>
      </c>
      <c r="V77" s="3">
        <v>16</v>
      </c>
      <c r="W77" s="3">
        <v>2</v>
      </c>
      <c r="X77" s="3">
        <v>2</v>
      </c>
      <c r="Y77" s="5">
        <f t="shared" si="17"/>
        <v>147.33727810650888</v>
      </c>
      <c r="Z77" s="5">
        <f t="shared" si="18"/>
        <v>83.38815789473685</v>
      </c>
      <c r="AA77" s="5">
        <f t="shared" si="19"/>
        <v>80.321285140562253</v>
      </c>
      <c r="AB77" s="5">
        <f t="shared" si="15"/>
        <v>120.51282051282051</v>
      </c>
      <c r="AC77" s="5">
        <f t="shared" si="20"/>
        <v>25.164473684210524</v>
      </c>
      <c r="AD77" s="5">
        <f t="shared" si="21"/>
        <v>135.30571992110453</v>
      </c>
    </row>
    <row r="78" spans="1:30" x14ac:dyDescent="0.45">
      <c r="A78" s="3" t="s">
        <v>164</v>
      </c>
      <c r="B78" s="3" t="s">
        <v>143</v>
      </c>
      <c r="C78" s="4">
        <f t="shared" si="22"/>
        <v>2.266</v>
      </c>
      <c r="D78" s="2">
        <f t="shared" si="16"/>
        <v>1.373</v>
      </c>
      <c r="E78" s="2">
        <v>0.153</v>
      </c>
      <c r="F78" s="2">
        <v>0.121</v>
      </c>
      <c r="G78" s="2">
        <v>0.29599999999999999</v>
      </c>
      <c r="H78" s="2">
        <v>0</v>
      </c>
      <c r="I78" s="2">
        <v>0.61899999999999999</v>
      </c>
      <c r="J78" s="2">
        <v>0.505</v>
      </c>
      <c r="K78" s="2">
        <v>0.20799999999999999</v>
      </c>
      <c r="L78" s="2">
        <v>0.255</v>
      </c>
      <c r="M78" s="2">
        <v>0.71499999999999997</v>
      </c>
      <c r="N78" s="2">
        <v>0.375</v>
      </c>
      <c r="O78" s="2">
        <v>0.222</v>
      </c>
      <c r="P78" s="2">
        <v>0.28299999999999997</v>
      </c>
      <c r="Q78" s="2">
        <v>0.20699999999999999</v>
      </c>
      <c r="R78" s="2">
        <v>0.123</v>
      </c>
      <c r="S78" s="2">
        <v>0.64900000000000002</v>
      </c>
      <c r="T78" s="2">
        <v>0.754</v>
      </c>
      <c r="U78" s="2">
        <v>0.89300000000000002</v>
      </c>
      <c r="V78" s="3">
        <v>16</v>
      </c>
      <c r="W78" s="3">
        <v>3</v>
      </c>
      <c r="X78" s="3">
        <v>3</v>
      </c>
      <c r="Y78" s="5">
        <f t="shared" si="17"/>
        <v>149.30693069306932</v>
      </c>
      <c r="Z78" s="5">
        <f t="shared" si="18"/>
        <v>81.583198707592899</v>
      </c>
      <c r="AA78" s="5">
        <f t="shared" si="19"/>
        <v>81.568627450980387</v>
      </c>
      <c r="AB78" s="5">
        <f t="shared" si="15"/>
        <v>128.51485148514851</v>
      </c>
      <c r="AC78" s="5">
        <f t="shared" si="20"/>
        <v>24.717285945072696</v>
      </c>
      <c r="AD78" s="5">
        <f t="shared" si="21"/>
        <v>141.58415841584159</v>
      </c>
    </row>
    <row r="79" spans="1:30" x14ac:dyDescent="0.45">
      <c r="A79" s="3" t="s">
        <v>40</v>
      </c>
      <c r="B79" s="3" t="s">
        <v>41</v>
      </c>
      <c r="C79" s="4">
        <f t="shared" si="22"/>
        <v>2.133</v>
      </c>
      <c r="D79" s="4">
        <f t="shared" si="16"/>
        <v>1.3540000000000001</v>
      </c>
      <c r="E79" s="4">
        <v>0.159</v>
      </c>
      <c r="F79" s="4">
        <v>0.122</v>
      </c>
      <c r="G79" s="4">
        <v>0.31</v>
      </c>
      <c r="H79" s="4">
        <v>8.0000000000000002E-3</v>
      </c>
      <c r="I79" s="4">
        <v>0.59399999999999997</v>
      </c>
      <c r="J79" s="4">
        <v>0.51</v>
      </c>
      <c r="K79" s="4">
        <v>0.20799999999999999</v>
      </c>
      <c r="L79" s="4">
        <v>0.22</v>
      </c>
      <c r="M79" s="4">
        <v>0.71899999999999997</v>
      </c>
      <c r="N79" s="4">
        <v>0.39200000000000002</v>
      </c>
      <c r="O79" s="4">
        <v>0.20599999999999999</v>
      </c>
      <c r="P79" s="4">
        <v>0.26800000000000002</v>
      </c>
      <c r="Q79" s="4">
        <v>0.19500000000000001</v>
      </c>
      <c r="R79" s="4">
        <v>0.128</v>
      </c>
      <c r="S79" s="4">
        <v>0.64100000000000001</v>
      </c>
      <c r="T79" s="4">
        <v>0.76</v>
      </c>
      <c r="U79" s="4">
        <v>0.77900000000000003</v>
      </c>
      <c r="V79" s="3">
        <v>13</v>
      </c>
      <c r="W79" s="3">
        <v>3</v>
      </c>
      <c r="X79" s="3">
        <v>3</v>
      </c>
      <c r="Y79" s="5">
        <f t="shared" si="17"/>
        <v>149.01960784313727</v>
      </c>
      <c r="Z79" s="5">
        <f t="shared" si="18"/>
        <v>85.858585858585869</v>
      </c>
      <c r="AA79" s="5">
        <f t="shared" si="19"/>
        <v>94.545454545454547</v>
      </c>
      <c r="AB79" s="5">
        <f t="shared" si="15"/>
        <v>125.68627450980392</v>
      </c>
      <c r="AC79" s="5">
        <f t="shared" si="20"/>
        <v>26.767676767676768</v>
      </c>
      <c r="AD79" s="5">
        <f t="shared" si="21"/>
        <v>140.98039215686273</v>
      </c>
    </row>
    <row r="80" spans="1:30" x14ac:dyDescent="0.45">
      <c r="A80" s="3" t="s">
        <v>42</v>
      </c>
      <c r="B80" s="3" t="s">
        <v>43</v>
      </c>
      <c r="C80" s="4">
        <f t="shared" si="22"/>
        <v>2.4939999999999998</v>
      </c>
      <c r="D80" s="4">
        <f t="shared" si="16"/>
        <v>1.4590000000000001</v>
      </c>
      <c r="E80" s="4">
        <v>0.17100000000000001</v>
      </c>
      <c r="F80" s="4">
        <v>0.13200000000000001</v>
      </c>
      <c r="G80" s="4">
        <v>0.33400000000000002</v>
      </c>
      <c r="H80" s="4">
        <v>0</v>
      </c>
      <c r="I80" s="4">
        <v>0.65200000000000002</v>
      </c>
      <c r="J80" s="4">
        <v>0.57099999999999995</v>
      </c>
      <c r="K80" s="4">
        <v>0.223</v>
      </c>
      <c r="L80" s="4">
        <v>0.26300000000000001</v>
      </c>
      <c r="M80" s="4">
        <v>0.73899999999999999</v>
      </c>
      <c r="N80" s="4">
        <v>0.41799999999999998</v>
      </c>
      <c r="O80" s="4">
        <v>0.25900000000000001</v>
      </c>
      <c r="P80" s="4">
        <v>0.29799999999999999</v>
      </c>
      <c r="Q80" s="4">
        <v>0.216</v>
      </c>
      <c r="R80" s="4">
        <v>0.14299999999999999</v>
      </c>
      <c r="S80" s="4">
        <v>0.66500000000000004</v>
      </c>
      <c r="T80" s="4">
        <v>0.80700000000000005</v>
      </c>
      <c r="U80" s="4">
        <v>1.0349999999999999</v>
      </c>
      <c r="V80" s="3">
        <v>15</v>
      </c>
      <c r="W80" s="3">
        <v>4</v>
      </c>
      <c r="X80" s="3">
        <v>3</v>
      </c>
      <c r="Y80" s="5">
        <f t="shared" si="17"/>
        <v>141.33099824868654</v>
      </c>
      <c r="Z80" s="5">
        <f t="shared" si="18"/>
        <v>87.576687116564415</v>
      </c>
      <c r="AA80" s="5">
        <f t="shared" si="19"/>
        <v>84.790874524714837</v>
      </c>
      <c r="AB80" s="5">
        <f t="shared" si="15"/>
        <v>116.46234676007008</v>
      </c>
      <c r="AC80" s="5">
        <f t="shared" si="20"/>
        <v>26.226993865030675</v>
      </c>
      <c r="AD80" s="5">
        <f t="shared" si="21"/>
        <v>129.42206654991244</v>
      </c>
    </row>
    <row r="81" spans="1:30" x14ac:dyDescent="0.45">
      <c r="A81" s="3" t="s">
        <v>44</v>
      </c>
      <c r="B81" s="3" t="s">
        <v>43</v>
      </c>
      <c r="C81" s="4">
        <f t="shared" si="22"/>
        <v>2.3970000000000002</v>
      </c>
      <c r="D81" s="4">
        <f t="shared" si="16"/>
        <v>1.4870000000000001</v>
      </c>
      <c r="E81" s="4">
        <v>0.16700000000000001</v>
      </c>
      <c r="F81" s="4">
        <v>0.124</v>
      </c>
      <c r="G81" s="4">
        <v>0.32900000000000001</v>
      </c>
      <c r="H81" s="4">
        <v>1.9E-2</v>
      </c>
      <c r="I81" s="4">
        <v>0.66700000000000004</v>
      </c>
      <c r="J81" s="4">
        <v>0.58799999999999997</v>
      </c>
      <c r="K81" s="4">
        <v>0.22700000000000001</v>
      </c>
      <c r="L81" s="4">
        <v>0.26900000000000002</v>
      </c>
      <c r="M81" s="4">
        <v>0.76800000000000002</v>
      </c>
      <c r="N81" s="4">
        <v>0.442</v>
      </c>
      <c r="O81" s="4">
        <v>0.27400000000000002</v>
      </c>
      <c r="P81" s="4">
        <v>0.34</v>
      </c>
      <c r="Q81" s="4">
        <v>0.219</v>
      </c>
      <c r="R81" s="4">
        <v>0.14599999999999999</v>
      </c>
      <c r="S81" s="4">
        <v>0.67300000000000004</v>
      </c>
      <c r="T81" s="4">
        <v>0.82</v>
      </c>
      <c r="U81" s="4">
        <v>0.91</v>
      </c>
      <c r="V81" s="3">
        <v>18</v>
      </c>
      <c r="W81" s="3">
        <v>3</v>
      </c>
      <c r="X81" s="3">
        <v>3</v>
      </c>
      <c r="Y81" s="5">
        <f t="shared" si="17"/>
        <v>139.45578231292518</v>
      </c>
      <c r="Z81" s="5">
        <f t="shared" si="18"/>
        <v>88.155922038980506</v>
      </c>
      <c r="AA81" s="5">
        <f t="shared" si="19"/>
        <v>84.386617100371737</v>
      </c>
      <c r="AB81" s="5">
        <f t="shared" si="15"/>
        <v>114.45578231292519</v>
      </c>
      <c r="AC81" s="5">
        <f t="shared" si="20"/>
        <v>25.037481259370313</v>
      </c>
      <c r="AD81" s="5">
        <f t="shared" si="21"/>
        <v>130.61224489795919</v>
      </c>
    </row>
    <row r="82" spans="1:30" x14ac:dyDescent="0.45">
      <c r="A82" s="3" t="s">
        <v>34</v>
      </c>
      <c r="B82" s="3" t="s">
        <v>43</v>
      </c>
      <c r="C82" s="4">
        <f t="shared" si="22"/>
        <v>2.1920000000000002</v>
      </c>
      <c r="D82" s="4">
        <f t="shared" si="16"/>
        <v>1.2040000000000002</v>
      </c>
      <c r="E82" s="4">
        <v>0.13800000000000001</v>
      </c>
      <c r="F82" s="4">
        <v>0.10299999999999999</v>
      </c>
      <c r="G82" s="4">
        <v>0.28699999999999998</v>
      </c>
      <c r="H82" s="4">
        <v>0.01</v>
      </c>
      <c r="I82" s="4">
        <v>0.56000000000000005</v>
      </c>
      <c r="J82" s="4">
        <v>0.47699999999999998</v>
      </c>
      <c r="K82" s="4">
        <v>0.19</v>
      </c>
      <c r="L82" s="4">
        <v>0.23</v>
      </c>
      <c r="M82" s="4">
        <v>0.63200000000000001</v>
      </c>
      <c r="N82" s="4">
        <v>0.34799999999999998</v>
      </c>
      <c r="O82" s="4">
        <v>0.21099999999999999</v>
      </c>
      <c r="P82" s="4">
        <v>0.22900000000000001</v>
      </c>
      <c r="Q82" s="4">
        <v>0.20499999999999999</v>
      </c>
      <c r="R82" s="4">
        <v>0.111</v>
      </c>
      <c r="S82" s="4">
        <v>0.53500000000000003</v>
      </c>
      <c r="T82" s="4">
        <v>0.64400000000000002</v>
      </c>
      <c r="U82" s="4">
        <v>0.98799999999999999</v>
      </c>
      <c r="V82" s="3">
        <v>18</v>
      </c>
      <c r="W82" s="3">
        <v>3</v>
      </c>
      <c r="X82" s="3">
        <v>2</v>
      </c>
      <c r="Y82" s="5">
        <f t="shared" si="17"/>
        <v>135.01048218029351</v>
      </c>
      <c r="Z82" s="5">
        <f t="shared" si="18"/>
        <v>85.178571428571416</v>
      </c>
      <c r="AA82" s="5">
        <f t="shared" si="19"/>
        <v>82.608695652173907</v>
      </c>
      <c r="AB82" s="5">
        <f t="shared" si="15"/>
        <v>112.15932914046122</v>
      </c>
      <c r="AC82" s="5">
        <f t="shared" si="20"/>
        <v>24.642857142857142</v>
      </c>
      <c r="AD82" s="5">
        <f t="shared" si="21"/>
        <v>132.49475890985326</v>
      </c>
    </row>
    <row r="83" spans="1:30" x14ac:dyDescent="0.45">
      <c r="A83" s="3" t="s">
        <v>45</v>
      </c>
      <c r="B83" s="3" t="s">
        <v>43</v>
      </c>
      <c r="C83" s="4">
        <f t="shared" si="22"/>
        <v>2.2069999999999999</v>
      </c>
      <c r="D83" s="4">
        <f t="shared" si="16"/>
        <v>1.3149999999999999</v>
      </c>
      <c r="E83" s="4">
        <v>0.14099999999999999</v>
      </c>
      <c r="F83" s="4">
        <v>0.108</v>
      </c>
      <c r="G83" s="4">
        <v>0.313</v>
      </c>
      <c r="H83" s="4">
        <v>0.01</v>
      </c>
      <c r="I83" s="4">
        <v>0.59199999999999997</v>
      </c>
      <c r="J83" s="4">
        <v>0.51500000000000001</v>
      </c>
      <c r="K83" s="4">
        <v>0.19400000000000001</v>
      </c>
      <c r="L83" s="4">
        <v>0.252</v>
      </c>
      <c r="M83" s="4">
        <v>0.70399999999999996</v>
      </c>
      <c r="N83" s="4">
        <v>0.39100000000000001</v>
      </c>
      <c r="O83" s="4">
        <v>0.21</v>
      </c>
      <c r="P83" s="4">
        <v>0.27100000000000002</v>
      </c>
      <c r="Q83" s="4">
        <v>0.19500000000000001</v>
      </c>
      <c r="R83" s="4">
        <v>0.13</v>
      </c>
      <c r="S83" s="4">
        <v>0.621</v>
      </c>
      <c r="T83" s="4">
        <v>0.72299999999999998</v>
      </c>
      <c r="U83" s="4">
        <v>0.89200000000000002</v>
      </c>
      <c r="V83" s="3">
        <v>13</v>
      </c>
      <c r="W83" s="3">
        <v>2</v>
      </c>
      <c r="X83" s="3">
        <v>2</v>
      </c>
      <c r="Y83" s="5">
        <f t="shared" si="17"/>
        <v>140.38834951456309</v>
      </c>
      <c r="Z83" s="5">
        <f t="shared" si="18"/>
        <v>86.993243243243242</v>
      </c>
      <c r="AA83" s="5">
        <f t="shared" si="19"/>
        <v>76.984126984126988</v>
      </c>
      <c r="AB83" s="5">
        <f t="shared" si="15"/>
        <v>120.58252427184466</v>
      </c>
      <c r="AC83" s="5">
        <f t="shared" si="20"/>
        <v>23.817567567567565</v>
      </c>
      <c r="AD83" s="5">
        <f t="shared" si="21"/>
        <v>136.69902912621359</v>
      </c>
    </row>
    <row r="84" spans="1:30" x14ac:dyDescent="0.45">
      <c r="A84" s="3" t="s">
        <v>46</v>
      </c>
      <c r="B84" s="3" t="s">
        <v>43</v>
      </c>
      <c r="C84" s="4">
        <f t="shared" si="22"/>
        <v>2.2429999999999999</v>
      </c>
      <c r="D84" s="4">
        <f t="shared" si="16"/>
        <v>1.351</v>
      </c>
      <c r="E84" s="4">
        <v>0.156</v>
      </c>
      <c r="F84" s="4">
        <v>0.122</v>
      </c>
      <c r="G84" s="4">
        <v>0.315</v>
      </c>
      <c r="H84" s="4">
        <v>6.0000000000000001E-3</v>
      </c>
      <c r="I84" s="4">
        <v>0.61799999999999999</v>
      </c>
      <c r="J84" s="4">
        <v>0.53600000000000003</v>
      </c>
      <c r="K84" s="4">
        <v>0.20100000000000001</v>
      </c>
      <c r="L84" s="4">
        <v>0.251</v>
      </c>
      <c r="M84" s="4">
        <v>0.68899999999999995</v>
      </c>
      <c r="N84" s="4">
        <v>0.40400000000000003</v>
      </c>
      <c r="O84" s="4">
        <v>0.24</v>
      </c>
      <c r="P84" s="4">
        <v>0.28699999999999998</v>
      </c>
      <c r="Q84" s="4">
        <v>0.22</v>
      </c>
      <c r="R84" s="4">
        <v>0.14899999999999999</v>
      </c>
      <c r="S84" s="4">
        <v>0.622</v>
      </c>
      <c r="T84" s="4">
        <v>0.73299999999999998</v>
      </c>
      <c r="U84" s="4">
        <v>0.89200000000000002</v>
      </c>
      <c r="V84" s="3">
        <v>12</v>
      </c>
      <c r="W84" s="3">
        <v>2</v>
      </c>
      <c r="X84" s="3">
        <v>2</v>
      </c>
      <c r="Y84" s="5">
        <f t="shared" si="17"/>
        <v>136.75373134328356</v>
      </c>
      <c r="Z84" s="5">
        <f t="shared" si="18"/>
        <v>86.73139158576052</v>
      </c>
      <c r="AA84" s="5">
        <f t="shared" si="19"/>
        <v>80.079681274900409</v>
      </c>
      <c r="AB84" s="5">
        <f t="shared" si="15"/>
        <v>116.04477611940298</v>
      </c>
      <c r="AC84" s="5">
        <f t="shared" si="20"/>
        <v>25.242718446601941</v>
      </c>
      <c r="AD84" s="5">
        <f t="shared" si="21"/>
        <v>128.54477611940297</v>
      </c>
    </row>
    <row r="85" spans="1:30" x14ac:dyDescent="0.45">
      <c r="A85" s="3" t="s">
        <v>47</v>
      </c>
      <c r="B85" s="3" t="s">
        <v>43</v>
      </c>
      <c r="C85" s="4">
        <f t="shared" si="22"/>
        <v>3.2030000000000003</v>
      </c>
      <c r="D85" s="4">
        <f t="shared" si="16"/>
        <v>1.4350000000000001</v>
      </c>
      <c r="E85" s="4">
        <v>0.16400000000000001</v>
      </c>
      <c r="F85" s="4">
        <v>0.127</v>
      </c>
      <c r="G85" s="4">
        <v>0.33500000000000002</v>
      </c>
      <c r="H85" s="4">
        <v>1.0999999999999999E-2</v>
      </c>
      <c r="I85" s="4">
        <v>0.63700000000000001</v>
      </c>
      <c r="J85" s="4">
        <v>0.55100000000000005</v>
      </c>
      <c r="K85" s="4">
        <v>0.221</v>
      </c>
      <c r="L85" s="4">
        <v>0.26</v>
      </c>
      <c r="M85" s="4">
        <v>0.74</v>
      </c>
      <c r="N85" s="4">
        <v>0.40699999999999997</v>
      </c>
      <c r="O85" s="4">
        <v>0.24099999999999999</v>
      </c>
      <c r="P85" s="4">
        <v>0.29699999999999999</v>
      </c>
      <c r="Q85" s="4">
        <v>0.22800000000000001</v>
      </c>
      <c r="R85" s="4">
        <v>0.13200000000000001</v>
      </c>
      <c r="S85" s="4">
        <v>0.627</v>
      </c>
      <c r="T85" s="4">
        <v>0.79800000000000004</v>
      </c>
      <c r="U85" s="4">
        <v>1.768</v>
      </c>
      <c r="V85" s="3">
        <v>12</v>
      </c>
      <c r="W85" s="3">
        <v>3</v>
      </c>
      <c r="X85" s="3">
        <v>3</v>
      </c>
      <c r="Y85" s="5">
        <f t="shared" si="17"/>
        <v>144.82758620689654</v>
      </c>
      <c r="Z85" s="5">
        <f t="shared" si="18"/>
        <v>86.499215070643643</v>
      </c>
      <c r="AA85" s="5">
        <f t="shared" si="19"/>
        <v>85</v>
      </c>
      <c r="AB85" s="5">
        <f t="shared" si="15"/>
        <v>113.79310344827584</v>
      </c>
      <c r="AC85" s="5">
        <f t="shared" si="20"/>
        <v>25.745682888540035</v>
      </c>
      <c r="AD85" s="5">
        <f t="shared" si="21"/>
        <v>134.30127041742287</v>
      </c>
    </row>
    <row r="86" spans="1:30" x14ac:dyDescent="0.45">
      <c r="A86" s="3" t="s">
        <v>48</v>
      </c>
      <c r="B86" s="3" t="s">
        <v>43</v>
      </c>
      <c r="C86" s="4">
        <f t="shared" si="22"/>
        <v>2.3579999999999997</v>
      </c>
      <c r="D86" s="4">
        <f t="shared" si="16"/>
        <v>1.5499999999999998</v>
      </c>
      <c r="E86" s="4">
        <v>0.17599999999999999</v>
      </c>
      <c r="F86" s="4">
        <v>0.13200000000000001</v>
      </c>
      <c r="G86" s="4">
        <v>0.35499999999999998</v>
      </c>
      <c r="H86" s="4">
        <v>0</v>
      </c>
      <c r="I86" s="4">
        <v>0.70799999999999996</v>
      </c>
      <c r="J86" s="4">
        <v>0.60499999999999998</v>
      </c>
      <c r="K86" s="4">
        <v>0.249</v>
      </c>
      <c r="L86" s="4">
        <v>0.28799999999999998</v>
      </c>
      <c r="M86" s="4">
        <v>0.79700000000000004</v>
      </c>
      <c r="N86" s="4">
        <v>0.45</v>
      </c>
      <c r="O86" s="4">
        <v>0.28599999999999998</v>
      </c>
      <c r="P86" s="4">
        <v>0.33</v>
      </c>
      <c r="Q86" s="4">
        <v>0.25800000000000001</v>
      </c>
      <c r="R86" s="4"/>
      <c r="S86" s="4">
        <v>0.74</v>
      </c>
      <c r="T86" s="4">
        <v>0.84199999999999997</v>
      </c>
      <c r="U86" s="4">
        <v>0.80800000000000005</v>
      </c>
      <c r="V86" s="3">
        <v>14</v>
      </c>
      <c r="W86" s="3">
        <v>4</v>
      </c>
      <c r="X86" s="3">
        <v>3</v>
      </c>
      <c r="Y86" s="5">
        <f t="shared" si="17"/>
        <v>139.17355371900825</v>
      </c>
      <c r="Z86" s="5">
        <f t="shared" si="18"/>
        <v>85.451977401129938</v>
      </c>
      <c r="AA86" s="5">
        <f t="shared" si="19"/>
        <v>86.458333333333343</v>
      </c>
      <c r="AB86" s="5">
        <f t="shared" si="15"/>
        <v>122.31404958677685</v>
      </c>
      <c r="AC86" s="5">
        <f t="shared" si="20"/>
        <v>24.858757062146893</v>
      </c>
      <c r="AD86" s="5">
        <f t="shared" si="21"/>
        <v>131.73553719008265</v>
      </c>
    </row>
    <row r="87" spans="1:30" x14ac:dyDescent="0.45">
      <c r="A87" s="3" t="s">
        <v>35</v>
      </c>
      <c r="B87" s="3" t="s">
        <v>43</v>
      </c>
      <c r="C87" s="4">
        <f t="shared" si="22"/>
        <v>1.9219999999999997</v>
      </c>
      <c r="D87" s="4">
        <f t="shared" si="16"/>
        <v>1.2189999999999999</v>
      </c>
      <c r="E87" s="4">
        <v>0.14199999999999999</v>
      </c>
      <c r="F87" s="4">
        <v>0.114</v>
      </c>
      <c r="G87" s="4">
        <v>0.28499999999999998</v>
      </c>
      <c r="H87" s="4">
        <v>0</v>
      </c>
      <c r="I87" s="4">
        <v>0.57699999999999996</v>
      </c>
      <c r="J87" s="4">
        <v>0.49099999999999999</v>
      </c>
      <c r="K87" s="4">
        <v>0.19500000000000001</v>
      </c>
      <c r="L87" s="4">
        <v>0.23499999999999999</v>
      </c>
      <c r="M87" s="4">
        <v>0.68</v>
      </c>
      <c r="N87" s="4">
        <v>0.35199999999999998</v>
      </c>
      <c r="O87" s="4">
        <v>0.214</v>
      </c>
      <c r="P87" s="4">
        <v>0.26500000000000001</v>
      </c>
      <c r="Q87" s="4">
        <v>0.18</v>
      </c>
      <c r="R87" s="4">
        <v>0.11</v>
      </c>
      <c r="S87" s="4">
        <v>0.56699999999999995</v>
      </c>
      <c r="T87" s="4">
        <v>0.64200000000000002</v>
      </c>
      <c r="U87" s="4">
        <v>0.70299999999999996</v>
      </c>
      <c r="V87" s="3">
        <v>16</v>
      </c>
      <c r="W87" s="3">
        <v>2</v>
      </c>
      <c r="X87" s="3">
        <v>2</v>
      </c>
      <c r="Y87" s="5">
        <f t="shared" si="17"/>
        <v>130.75356415478615</v>
      </c>
      <c r="Z87" s="5">
        <f t="shared" si="18"/>
        <v>85.09532062391682</v>
      </c>
      <c r="AA87" s="5">
        <f t="shared" si="19"/>
        <v>82.978723404255334</v>
      </c>
      <c r="AB87" s="5">
        <f t="shared" si="15"/>
        <v>115.4786150712831</v>
      </c>
      <c r="AC87" s="5">
        <f t="shared" si="20"/>
        <v>24.610051993067593</v>
      </c>
      <c r="AD87" s="5">
        <f t="shared" si="21"/>
        <v>138.49287169042773</v>
      </c>
    </row>
    <row r="88" spans="1:30" x14ac:dyDescent="0.45">
      <c r="A88" s="3" t="s">
        <v>49</v>
      </c>
      <c r="B88" s="3" t="s">
        <v>43</v>
      </c>
      <c r="C88" s="4">
        <f t="shared" si="22"/>
        <v>2.5140000000000002</v>
      </c>
      <c r="D88" s="4">
        <f t="shared" si="16"/>
        <v>1.472</v>
      </c>
      <c r="E88" s="4">
        <v>0.16900000000000001</v>
      </c>
      <c r="F88" s="4">
        <v>0.13</v>
      </c>
      <c r="G88" s="4">
        <v>0.35199999999999998</v>
      </c>
      <c r="H88" s="4">
        <v>0</v>
      </c>
      <c r="I88" s="4">
        <v>0.65700000000000003</v>
      </c>
      <c r="J88" s="4">
        <v>0.57699999999999996</v>
      </c>
      <c r="K88" s="4">
        <v>0.223</v>
      </c>
      <c r="L88" s="4">
        <v>0.26800000000000002</v>
      </c>
      <c r="M88" s="4">
        <v>0.77200000000000002</v>
      </c>
      <c r="N88" s="4">
        <v>0.41799999999999998</v>
      </c>
      <c r="O88" s="4">
        <v>0.25800000000000001</v>
      </c>
      <c r="P88" s="4">
        <v>0.308</v>
      </c>
      <c r="Q88" s="4"/>
      <c r="R88" s="4">
        <v>0.14699999999999999</v>
      </c>
      <c r="S88" s="4">
        <v>0.69499999999999995</v>
      </c>
      <c r="T88" s="4">
        <v>0.81499999999999995</v>
      </c>
      <c r="U88" s="4">
        <v>1.042</v>
      </c>
      <c r="V88" s="3">
        <v>16</v>
      </c>
      <c r="W88" s="3">
        <v>4</v>
      </c>
      <c r="X88" s="3">
        <v>2</v>
      </c>
      <c r="Y88" s="5">
        <f t="shared" si="17"/>
        <v>141.24783362218372</v>
      </c>
      <c r="Z88" s="5">
        <f t="shared" si="18"/>
        <v>87.823439878234382</v>
      </c>
      <c r="AA88" s="5">
        <f t="shared" si="19"/>
        <v>83.208955223880594</v>
      </c>
      <c r="AB88" s="5">
        <f t="shared" si="15"/>
        <v>120.45060658578856</v>
      </c>
      <c r="AC88" s="5">
        <f t="shared" si="20"/>
        <v>25.722983257229831</v>
      </c>
      <c r="AD88" s="5">
        <f t="shared" si="21"/>
        <v>133.79549393414212</v>
      </c>
    </row>
    <row r="89" spans="1:30" x14ac:dyDescent="0.45">
      <c r="A89" s="3" t="s">
        <v>37</v>
      </c>
      <c r="B89" s="3" t="s">
        <v>43</v>
      </c>
      <c r="C89" s="4">
        <f t="shared" si="22"/>
        <v>2.1</v>
      </c>
      <c r="D89" s="4">
        <f t="shared" si="16"/>
        <v>1.284</v>
      </c>
      <c r="E89" s="4">
        <v>0.14799999999999999</v>
      </c>
      <c r="F89" s="4">
        <v>0.112</v>
      </c>
      <c r="G89" s="4">
        <v>0.29399999999999998</v>
      </c>
      <c r="H89" s="4">
        <v>0</v>
      </c>
      <c r="I89" s="4">
        <v>0.60499999999999998</v>
      </c>
      <c r="J89" s="4">
        <v>0.51100000000000001</v>
      </c>
      <c r="K89" s="4">
        <v>0.21199999999999999</v>
      </c>
      <c r="L89" s="4">
        <v>0.24099999999999999</v>
      </c>
      <c r="M89" s="4">
        <v>0.65900000000000003</v>
      </c>
      <c r="N89" s="4">
        <v>0.38600000000000001</v>
      </c>
      <c r="O89" s="4">
        <v>0.222</v>
      </c>
      <c r="P89" s="4">
        <v>0.27700000000000002</v>
      </c>
      <c r="Q89" s="4">
        <v>0.188</v>
      </c>
      <c r="R89" s="4">
        <v>0.13200000000000001</v>
      </c>
      <c r="S89" s="4">
        <v>0.55800000000000005</v>
      </c>
      <c r="T89" s="4">
        <v>0.67900000000000005</v>
      </c>
      <c r="U89" s="4">
        <v>0.81599999999999995</v>
      </c>
      <c r="V89" s="3">
        <v>18</v>
      </c>
      <c r="W89" s="3">
        <v>2</v>
      </c>
      <c r="X89" s="3">
        <v>2</v>
      </c>
      <c r="Y89" s="5">
        <f t="shared" si="17"/>
        <v>132.87671232876713</v>
      </c>
      <c r="Z89" s="5">
        <f t="shared" si="18"/>
        <v>84.462809917355372</v>
      </c>
      <c r="AA89" s="5">
        <f t="shared" si="19"/>
        <v>87.966804979253112</v>
      </c>
      <c r="AB89" s="5">
        <f t="shared" si="15"/>
        <v>109.1976516634051</v>
      </c>
      <c r="AC89" s="5">
        <f t="shared" si="20"/>
        <v>24.462809917355372</v>
      </c>
      <c r="AD89" s="5">
        <f t="shared" si="21"/>
        <v>128.9628180039139</v>
      </c>
    </row>
    <row r="90" spans="1:30" x14ac:dyDescent="0.45">
      <c r="A90" s="3" t="s">
        <v>50</v>
      </c>
      <c r="B90" s="3" t="s">
        <v>43</v>
      </c>
      <c r="C90" s="4">
        <f t="shared" si="22"/>
        <v>2.1659999999999999</v>
      </c>
      <c r="D90" s="4">
        <f t="shared" si="16"/>
        <v>1.3639999999999999</v>
      </c>
      <c r="E90" s="4">
        <v>0.15</v>
      </c>
      <c r="F90" s="4">
        <v>0.11899999999999999</v>
      </c>
      <c r="G90" s="4">
        <v>0.29799999999999999</v>
      </c>
      <c r="H90" s="4">
        <v>0</v>
      </c>
      <c r="I90" s="4">
        <v>0.60599999999999998</v>
      </c>
      <c r="J90" s="4">
        <v>0.51900000000000002</v>
      </c>
      <c r="K90" s="4">
        <v>0.20599999999999999</v>
      </c>
      <c r="L90" s="4">
        <v>0.247</v>
      </c>
      <c r="M90" s="4">
        <v>0.69699999999999995</v>
      </c>
      <c r="N90" s="4">
        <v>0.376</v>
      </c>
      <c r="O90" s="4">
        <v>0.25</v>
      </c>
      <c r="P90" s="4">
        <v>0.27300000000000002</v>
      </c>
      <c r="Q90" s="4">
        <v>0.20599999999999999</v>
      </c>
      <c r="R90" s="4">
        <v>0.121</v>
      </c>
      <c r="S90" s="4">
        <v>0.58599999999999997</v>
      </c>
      <c r="T90" s="4">
        <v>0.75800000000000001</v>
      </c>
      <c r="U90" s="4">
        <v>0.80200000000000005</v>
      </c>
      <c r="V90" s="3">
        <v>13</v>
      </c>
      <c r="W90" s="3">
        <v>2</v>
      </c>
      <c r="X90" s="3">
        <v>2</v>
      </c>
      <c r="Y90" s="5">
        <f t="shared" si="17"/>
        <v>146.05009633911368</v>
      </c>
      <c r="Z90" s="5">
        <f t="shared" si="18"/>
        <v>85.643564356435647</v>
      </c>
      <c r="AA90" s="5">
        <f t="shared" si="19"/>
        <v>83.400809716599184</v>
      </c>
      <c r="AB90" s="5">
        <f t="shared" ref="AB90:AB121" si="23">(S90/J90)*100</f>
        <v>112.90944123314064</v>
      </c>
      <c r="AC90" s="5">
        <f t="shared" si="20"/>
        <v>24.752475247524753</v>
      </c>
      <c r="AD90" s="5">
        <f t="shared" si="21"/>
        <v>134.29672447013485</v>
      </c>
    </row>
    <row r="91" spans="1:30" x14ac:dyDescent="0.45">
      <c r="A91" s="3" t="s">
        <v>38</v>
      </c>
      <c r="B91" s="3" t="s">
        <v>43</v>
      </c>
      <c r="C91" s="4">
        <f t="shared" si="22"/>
        <v>2.125</v>
      </c>
      <c r="D91" s="4">
        <f t="shared" si="16"/>
        <v>1.3109999999999999</v>
      </c>
      <c r="E91" s="4">
        <v>0.14000000000000001</v>
      </c>
      <c r="F91" s="4">
        <v>0.111</v>
      </c>
      <c r="G91" s="4">
        <v>0.27700000000000002</v>
      </c>
      <c r="H91" s="4"/>
      <c r="I91" s="4">
        <v>0.59199999999999997</v>
      </c>
      <c r="J91" s="4">
        <v>0.495</v>
      </c>
      <c r="K91" s="4">
        <v>0.20499999999999999</v>
      </c>
      <c r="L91" s="4">
        <v>0.25</v>
      </c>
      <c r="M91" s="4">
        <v>0.68100000000000005</v>
      </c>
      <c r="N91" s="4">
        <v>0.34300000000000003</v>
      </c>
      <c r="O91" s="4">
        <v>0.216</v>
      </c>
      <c r="P91" s="4">
        <v>0.249</v>
      </c>
      <c r="Q91" s="4">
        <v>0.19800000000000001</v>
      </c>
      <c r="R91" s="4">
        <v>0.11799999999999999</v>
      </c>
      <c r="S91" s="4">
        <v>0.60799999999999998</v>
      </c>
      <c r="T91" s="4">
        <v>0.71899999999999997</v>
      </c>
      <c r="U91" s="4">
        <v>0.81399999999999995</v>
      </c>
      <c r="V91" s="3">
        <v>12</v>
      </c>
      <c r="W91" s="3">
        <v>2</v>
      </c>
      <c r="X91" s="3">
        <v>2</v>
      </c>
      <c r="Y91" s="5">
        <f t="shared" si="17"/>
        <v>145.25252525252526</v>
      </c>
      <c r="Z91" s="5">
        <f t="shared" si="18"/>
        <v>83.61486486486487</v>
      </c>
      <c r="AA91" s="5">
        <f t="shared" si="19"/>
        <v>82</v>
      </c>
      <c r="AB91" s="5">
        <f t="shared" si="23"/>
        <v>122.82828282828282</v>
      </c>
      <c r="AC91" s="5">
        <f t="shared" si="20"/>
        <v>23.648648648648653</v>
      </c>
      <c r="AD91" s="5">
        <f t="shared" si="21"/>
        <v>137.57575757575759</v>
      </c>
    </row>
    <row r="92" spans="1:30" x14ac:dyDescent="0.45">
      <c r="A92" s="3" t="s">
        <v>51</v>
      </c>
      <c r="B92" s="3" t="s">
        <v>43</v>
      </c>
      <c r="C92" s="4">
        <f t="shared" si="22"/>
        <v>2.23</v>
      </c>
      <c r="D92" s="4">
        <f t="shared" si="16"/>
        <v>1.4410000000000001</v>
      </c>
      <c r="E92" s="4">
        <v>0.16300000000000001</v>
      </c>
      <c r="F92" s="4">
        <v>0.13300000000000001</v>
      </c>
      <c r="G92" s="4">
        <v>0.34100000000000003</v>
      </c>
      <c r="H92" s="4">
        <v>0.01</v>
      </c>
      <c r="I92" s="4">
        <v>0.64</v>
      </c>
      <c r="J92" s="4">
        <v>0.55400000000000005</v>
      </c>
      <c r="K92" s="4">
        <v>0.21199999999999999</v>
      </c>
      <c r="L92" s="4">
        <v>0.26500000000000001</v>
      </c>
      <c r="M92" s="4">
        <v>0.748</v>
      </c>
      <c r="N92" s="4">
        <v>0.42199999999999999</v>
      </c>
      <c r="O92" s="4">
        <v>0.25800000000000001</v>
      </c>
      <c r="P92" s="4">
        <v>0.29499999999999998</v>
      </c>
      <c r="Q92" s="4">
        <v>0.221</v>
      </c>
      <c r="R92" s="4">
        <v>0.151</v>
      </c>
      <c r="S92" s="4">
        <v>0.67300000000000004</v>
      </c>
      <c r="T92" s="4">
        <v>0.80100000000000005</v>
      </c>
      <c r="U92" s="4">
        <v>0.78900000000000003</v>
      </c>
      <c r="V92" s="3">
        <v>15</v>
      </c>
      <c r="W92" s="3">
        <v>2</v>
      </c>
      <c r="X92" s="3">
        <v>2</v>
      </c>
      <c r="Y92" s="5">
        <f t="shared" si="17"/>
        <v>144.58483754512633</v>
      </c>
      <c r="Z92" s="5">
        <f t="shared" si="18"/>
        <v>86.562500000000014</v>
      </c>
      <c r="AA92" s="5">
        <f t="shared" si="19"/>
        <v>80</v>
      </c>
      <c r="AB92" s="5">
        <f t="shared" si="23"/>
        <v>121.48014440433212</v>
      </c>
      <c r="AC92" s="5">
        <f t="shared" si="20"/>
        <v>25.46875</v>
      </c>
      <c r="AD92" s="5">
        <f t="shared" si="21"/>
        <v>135.01805054151623</v>
      </c>
    </row>
    <row r="93" spans="1:30" x14ac:dyDescent="0.45">
      <c r="A93" s="3" t="s">
        <v>52</v>
      </c>
      <c r="B93" s="3" t="s">
        <v>43</v>
      </c>
      <c r="C93" s="4">
        <f t="shared" si="22"/>
        <v>2.5680000000000001</v>
      </c>
      <c r="D93" s="4">
        <f t="shared" si="16"/>
        <v>1.57</v>
      </c>
      <c r="E93" s="4">
        <v>0.17699999999999999</v>
      </c>
      <c r="F93" s="4">
        <v>0.13100000000000001</v>
      </c>
      <c r="G93" s="4">
        <v>0.36399999999999999</v>
      </c>
      <c r="H93" s="4">
        <v>0</v>
      </c>
      <c r="I93" s="4">
        <v>0.68100000000000005</v>
      </c>
      <c r="J93" s="4">
        <v>0.61199999999999999</v>
      </c>
      <c r="K93" s="4">
        <v>0.246</v>
      </c>
      <c r="L93" s="4">
        <v>0.25900000000000001</v>
      </c>
      <c r="M93" s="4">
        <v>0.80800000000000005</v>
      </c>
      <c r="N93" s="4">
        <v>0.48499999999999999</v>
      </c>
      <c r="O93" s="4">
        <v>0.3</v>
      </c>
      <c r="P93" s="4">
        <v>0.34300000000000003</v>
      </c>
      <c r="Q93" s="4">
        <v>0.25800000000000001</v>
      </c>
      <c r="R93" s="4">
        <v>0.16400000000000001</v>
      </c>
      <c r="S93" s="4">
        <v>0.75</v>
      </c>
      <c r="T93" s="4">
        <v>0.88900000000000001</v>
      </c>
      <c r="U93" s="4">
        <v>0.998</v>
      </c>
      <c r="V93" s="3">
        <v>14</v>
      </c>
      <c r="W93" s="3">
        <v>4</v>
      </c>
      <c r="X93" s="3">
        <v>3</v>
      </c>
      <c r="Y93" s="5">
        <f t="shared" si="17"/>
        <v>145.26143790849673</v>
      </c>
      <c r="Z93" s="5">
        <f t="shared" si="18"/>
        <v>89.867841409691621</v>
      </c>
      <c r="AA93" s="5">
        <f t="shared" si="19"/>
        <v>94.980694980694977</v>
      </c>
      <c r="AB93" s="5">
        <f t="shared" si="23"/>
        <v>122.54901960784315</v>
      </c>
      <c r="AC93" s="5">
        <f t="shared" si="20"/>
        <v>25.991189427312772</v>
      </c>
      <c r="AD93" s="5">
        <f t="shared" si="21"/>
        <v>132.02614379084969</v>
      </c>
    </row>
    <row r="94" spans="1:30" x14ac:dyDescent="0.45">
      <c r="A94" s="3" t="s">
        <v>53</v>
      </c>
      <c r="B94" s="3" t="s">
        <v>43</v>
      </c>
      <c r="C94" s="4">
        <f t="shared" si="22"/>
        <v>2.5170000000000003</v>
      </c>
      <c r="D94" s="4">
        <f t="shared" si="16"/>
        <v>1.4380000000000002</v>
      </c>
      <c r="E94" s="4">
        <v>0.17299999999999999</v>
      </c>
      <c r="F94" s="4">
        <v>0.13300000000000001</v>
      </c>
      <c r="G94" s="4">
        <v>0.34399999999999997</v>
      </c>
      <c r="H94" s="4">
        <v>0</v>
      </c>
      <c r="I94" s="4">
        <v>0.65600000000000003</v>
      </c>
      <c r="J94" s="4">
        <v>0.56499999999999995</v>
      </c>
      <c r="K94" s="4">
        <v>0.23599999999999999</v>
      </c>
      <c r="L94" s="4">
        <v>0.249</v>
      </c>
      <c r="M94" s="4">
        <v>0.76700000000000002</v>
      </c>
      <c r="N94" s="4">
        <v>0.42299999999999999</v>
      </c>
      <c r="O94" s="4">
        <v>0.27300000000000002</v>
      </c>
      <c r="P94" s="4">
        <v>0.30299999999999999</v>
      </c>
      <c r="Q94" s="4">
        <v>0.214</v>
      </c>
      <c r="R94" s="4">
        <v>0.14599999999999999</v>
      </c>
      <c r="S94" s="4">
        <v>0.68600000000000005</v>
      </c>
      <c r="T94" s="4">
        <v>0.78200000000000003</v>
      </c>
      <c r="U94" s="4">
        <v>1.079</v>
      </c>
      <c r="V94" s="3">
        <v>14</v>
      </c>
      <c r="W94" s="3">
        <v>3</v>
      </c>
      <c r="X94" s="3">
        <v>2</v>
      </c>
      <c r="Y94" s="5">
        <f t="shared" si="17"/>
        <v>138.40707964601773</v>
      </c>
      <c r="Z94" s="5">
        <f t="shared" si="18"/>
        <v>86.128048780487802</v>
      </c>
      <c r="AA94" s="5">
        <f t="shared" si="19"/>
        <v>94.779116465863439</v>
      </c>
      <c r="AB94" s="5">
        <f t="shared" si="23"/>
        <v>121.41592920353985</v>
      </c>
      <c r="AC94" s="5">
        <f t="shared" si="20"/>
        <v>26.371951219512191</v>
      </c>
      <c r="AD94" s="5">
        <f t="shared" si="21"/>
        <v>135.75221238938056</v>
      </c>
    </row>
    <row r="95" spans="1:30" x14ac:dyDescent="0.45">
      <c r="A95" s="3" t="s">
        <v>54</v>
      </c>
      <c r="B95" s="3" t="s">
        <v>43</v>
      </c>
      <c r="C95" s="4">
        <f t="shared" si="22"/>
        <v>2.3930000000000002</v>
      </c>
      <c r="D95" s="4">
        <f t="shared" si="16"/>
        <v>1.4100000000000001</v>
      </c>
      <c r="E95" s="4">
        <v>0.159</v>
      </c>
      <c r="F95" s="4">
        <v>0.121</v>
      </c>
      <c r="G95" s="4">
        <v>0.316</v>
      </c>
      <c r="H95" s="4">
        <v>0</v>
      </c>
      <c r="I95" s="4">
        <v>0.63500000000000001</v>
      </c>
      <c r="J95" s="4">
        <v>0.56299999999999994</v>
      </c>
      <c r="K95" s="4">
        <v>0.219</v>
      </c>
      <c r="L95" s="4">
        <v>0.25600000000000001</v>
      </c>
      <c r="M95" s="4">
        <v>0.76300000000000001</v>
      </c>
      <c r="N95" s="4">
        <v>0.40400000000000003</v>
      </c>
      <c r="O95" s="4">
        <v>0.247</v>
      </c>
      <c r="P95" s="4">
        <v>0.30199999999999999</v>
      </c>
      <c r="Q95" s="4">
        <v>0.23100000000000001</v>
      </c>
      <c r="R95" s="4">
        <v>0.13400000000000001</v>
      </c>
      <c r="S95" s="4">
        <v>0.69</v>
      </c>
      <c r="T95" s="4">
        <v>0.77500000000000002</v>
      </c>
      <c r="U95" s="4">
        <v>0.98299999999999998</v>
      </c>
      <c r="V95" s="3">
        <v>13</v>
      </c>
      <c r="W95" s="3">
        <v>3</v>
      </c>
      <c r="X95" s="3">
        <v>2</v>
      </c>
      <c r="Y95" s="5">
        <f t="shared" si="17"/>
        <v>137.65541740674959</v>
      </c>
      <c r="Z95" s="5">
        <f t="shared" si="18"/>
        <v>88.661417322834637</v>
      </c>
      <c r="AA95" s="5">
        <f t="shared" si="19"/>
        <v>85.546875</v>
      </c>
      <c r="AB95" s="5">
        <f t="shared" si="23"/>
        <v>122.55772646536411</v>
      </c>
      <c r="AC95" s="5">
        <f t="shared" si="20"/>
        <v>25.039370078740159</v>
      </c>
      <c r="AD95" s="5">
        <f t="shared" si="21"/>
        <v>135.5239786856128</v>
      </c>
    </row>
    <row r="96" spans="1:30" x14ac:dyDescent="0.45">
      <c r="A96" s="3" t="s">
        <v>55</v>
      </c>
      <c r="B96" s="3" t="s">
        <v>43</v>
      </c>
      <c r="C96" s="4">
        <f t="shared" si="22"/>
        <v>2.7290000000000001</v>
      </c>
      <c r="D96" s="4">
        <f t="shared" si="16"/>
        <v>1.5489999999999999</v>
      </c>
      <c r="E96" s="4">
        <v>0.19</v>
      </c>
      <c r="F96" s="4">
        <v>0.14399999999999999</v>
      </c>
      <c r="G96" s="4">
        <v>0.35099999999999998</v>
      </c>
      <c r="H96" s="4">
        <v>0</v>
      </c>
      <c r="I96" s="4">
        <v>0.68799999999999994</v>
      </c>
      <c r="J96" s="4">
        <v>0.627</v>
      </c>
      <c r="K96" s="4">
        <v>0.23100000000000001</v>
      </c>
      <c r="L96" s="4">
        <v>0.26700000000000002</v>
      </c>
      <c r="M96" s="4">
        <v>0.79300000000000004</v>
      </c>
      <c r="N96" s="4">
        <v>0.435</v>
      </c>
      <c r="O96" s="4">
        <v>0.313</v>
      </c>
      <c r="P96" s="4">
        <v>0.34200000000000003</v>
      </c>
      <c r="Q96" s="4">
        <v>0.255</v>
      </c>
      <c r="R96" s="4">
        <v>0.161</v>
      </c>
      <c r="S96" s="4">
        <v>0.71699999999999997</v>
      </c>
      <c r="T96" s="4">
        <v>0.86099999999999999</v>
      </c>
      <c r="U96" s="4">
        <v>1.18</v>
      </c>
      <c r="V96" s="3">
        <v>14</v>
      </c>
      <c r="W96" s="3">
        <v>3</v>
      </c>
      <c r="X96" s="3">
        <v>2</v>
      </c>
      <c r="Y96" s="5">
        <f t="shared" si="17"/>
        <v>137.32057416267941</v>
      </c>
      <c r="Z96" s="5">
        <f t="shared" si="18"/>
        <v>91.13372093023257</v>
      </c>
      <c r="AA96" s="5">
        <f t="shared" si="19"/>
        <v>86.516853932584269</v>
      </c>
      <c r="AB96" s="5">
        <f t="shared" si="23"/>
        <v>114.35406698564591</v>
      </c>
      <c r="AC96" s="5">
        <f t="shared" si="20"/>
        <v>27.616279069767447</v>
      </c>
      <c r="AD96" s="5">
        <f t="shared" si="21"/>
        <v>126.47527910685805</v>
      </c>
    </row>
    <row r="97" spans="1:30" x14ac:dyDescent="0.45">
      <c r="A97" s="3" t="s">
        <v>56</v>
      </c>
      <c r="B97" s="3" t="s">
        <v>43</v>
      </c>
      <c r="C97" s="4">
        <f t="shared" si="22"/>
        <v>2.39</v>
      </c>
      <c r="D97" s="4">
        <f t="shared" si="16"/>
        <v>1.468</v>
      </c>
      <c r="E97" s="4">
        <v>0.17</v>
      </c>
      <c r="F97" s="4">
        <v>0.13200000000000001</v>
      </c>
      <c r="G97" s="4">
        <v>0.34699999999999998</v>
      </c>
      <c r="H97" s="4">
        <v>0</v>
      </c>
      <c r="I97" s="4">
        <v>0.66300000000000003</v>
      </c>
      <c r="J97" s="4">
        <v>0.56999999999999995</v>
      </c>
      <c r="K97" s="4">
        <v>0.23499999999999999</v>
      </c>
      <c r="L97" s="4">
        <v>0.26400000000000001</v>
      </c>
      <c r="M97" s="4">
        <v>0.77900000000000003</v>
      </c>
      <c r="N97" s="4">
        <v>0.45</v>
      </c>
      <c r="O97" s="4">
        <v>0.27300000000000002</v>
      </c>
      <c r="P97" s="4">
        <v>0.307</v>
      </c>
      <c r="Q97" s="4">
        <v>0.22800000000000001</v>
      </c>
      <c r="R97" s="4">
        <v>0.14299999999999999</v>
      </c>
      <c r="S97" s="4">
        <v>0.69799999999999995</v>
      </c>
      <c r="T97" s="4">
        <v>0.80500000000000005</v>
      </c>
      <c r="U97" s="4">
        <v>0.92200000000000004</v>
      </c>
      <c r="V97" s="3">
        <v>17</v>
      </c>
      <c r="W97" s="3">
        <v>3</v>
      </c>
      <c r="X97" s="3">
        <v>3</v>
      </c>
      <c r="Y97" s="5">
        <f t="shared" si="17"/>
        <v>141.2280701754386</v>
      </c>
      <c r="Z97" s="5">
        <f t="shared" si="18"/>
        <v>85.97285067873301</v>
      </c>
      <c r="AA97" s="5">
        <f t="shared" si="19"/>
        <v>89.015151515151501</v>
      </c>
      <c r="AB97" s="5">
        <f t="shared" si="23"/>
        <v>122.45614035087719</v>
      </c>
      <c r="AC97" s="5">
        <f t="shared" si="20"/>
        <v>25.641025641025646</v>
      </c>
      <c r="AD97" s="5">
        <f t="shared" si="21"/>
        <v>136.66666666666669</v>
      </c>
    </row>
    <row r="98" spans="1:30" x14ac:dyDescent="0.45">
      <c r="A98" s="3" t="s">
        <v>57</v>
      </c>
      <c r="B98" s="3" t="s">
        <v>43</v>
      </c>
      <c r="C98" s="4">
        <f t="shared" si="22"/>
        <v>2.4489999999999998</v>
      </c>
      <c r="D98" s="4">
        <f t="shared" ref="D98:D131" si="24">I98+T98</f>
        <v>1.427</v>
      </c>
      <c r="E98" s="4">
        <v>0.155</v>
      </c>
      <c r="F98" s="4">
        <v>0.11600000000000001</v>
      </c>
      <c r="G98" s="4">
        <v>0.33300000000000002</v>
      </c>
      <c r="H98" s="4">
        <v>0</v>
      </c>
      <c r="I98" s="4">
        <v>0.64700000000000002</v>
      </c>
      <c r="J98" s="4">
        <v>0.55400000000000005</v>
      </c>
      <c r="K98" s="4">
        <v>0.217</v>
      </c>
      <c r="L98" s="4">
        <v>0.27100000000000002</v>
      </c>
      <c r="M98" s="4">
        <v>0.72299999999999998</v>
      </c>
      <c r="N98" s="4">
        <v>0.39200000000000002</v>
      </c>
      <c r="O98" s="4">
        <v>0.23599999999999999</v>
      </c>
      <c r="P98" s="4">
        <v>0.29899999999999999</v>
      </c>
      <c r="Q98" s="4">
        <v>0.24299999999999999</v>
      </c>
      <c r="R98" s="4">
        <v>0.13600000000000001</v>
      </c>
      <c r="S98" s="4">
        <v>0.65100000000000002</v>
      </c>
      <c r="T98" s="4">
        <v>0.78</v>
      </c>
      <c r="U98" s="4">
        <v>1.022</v>
      </c>
      <c r="V98" s="3">
        <v>16</v>
      </c>
      <c r="W98" s="3">
        <v>3</v>
      </c>
      <c r="X98" s="3">
        <v>2</v>
      </c>
      <c r="Y98" s="5">
        <f t="shared" ref="Y98:Y131" si="25">(T98/J98)*100</f>
        <v>140.79422382671481</v>
      </c>
      <c r="Z98" s="5">
        <f t="shared" ref="Z98:Z131" si="26">(J98/I98)*100</f>
        <v>85.625965996908818</v>
      </c>
      <c r="AA98" s="5">
        <f t="shared" ref="AA98:AA131" si="27">(K98/L98)*100</f>
        <v>80.073800738007378</v>
      </c>
      <c r="AB98" s="5">
        <f t="shared" si="23"/>
        <v>117.50902527075813</v>
      </c>
      <c r="AC98" s="5">
        <f t="shared" ref="AC98:AC131" si="28">(E98/I98)*100</f>
        <v>23.956723338485318</v>
      </c>
      <c r="AD98" s="5">
        <f t="shared" ref="AD98:AD131" si="29">(M98/J98)*100</f>
        <v>130.50541516245485</v>
      </c>
    </row>
    <row r="99" spans="1:30" x14ac:dyDescent="0.45">
      <c r="A99" s="3" t="s">
        <v>58</v>
      </c>
      <c r="B99" s="3" t="s">
        <v>43</v>
      </c>
      <c r="C99" s="4">
        <f t="shared" si="22"/>
        <v>2.31</v>
      </c>
      <c r="D99" s="4">
        <f t="shared" si="24"/>
        <v>1.373</v>
      </c>
      <c r="E99" s="4">
        <v>0.151</v>
      </c>
      <c r="F99" s="4">
        <v>0.11600000000000001</v>
      </c>
      <c r="G99" s="4">
        <v>0.318</v>
      </c>
      <c r="H99" s="4">
        <v>0</v>
      </c>
      <c r="I99" s="4">
        <v>0.623</v>
      </c>
      <c r="J99" s="4">
        <v>0.53200000000000003</v>
      </c>
      <c r="K99" s="4">
        <v>0.218</v>
      </c>
      <c r="L99" s="4">
        <v>0.25600000000000001</v>
      </c>
      <c r="M99" s="4">
        <v>0.71799999999999997</v>
      </c>
      <c r="N99" s="4">
        <v>0.35299999999999998</v>
      </c>
      <c r="O99" s="4">
        <v>0.23899999999999999</v>
      </c>
      <c r="P99" s="4">
        <v>0.27500000000000002</v>
      </c>
      <c r="Q99" s="4">
        <v>0.17799999999999999</v>
      </c>
      <c r="R99" s="4">
        <v>0.129</v>
      </c>
      <c r="S99" s="4">
        <v>0.64300000000000002</v>
      </c>
      <c r="T99" s="4">
        <v>0.75</v>
      </c>
      <c r="U99" s="4">
        <v>0.93700000000000006</v>
      </c>
      <c r="V99" s="3">
        <v>15</v>
      </c>
      <c r="W99" s="3">
        <v>2</v>
      </c>
      <c r="X99" s="3">
        <v>2</v>
      </c>
      <c r="Y99" s="5">
        <f t="shared" si="25"/>
        <v>140.97744360902254</v>
      </c>
      <c r="Z99" s="5">
        <f t="shared" si="26"/>
        <v>85.393258426966298</v>
      </c>
      <c r="AA99" s="5">
        <f t="shared" si="27"/>
        <v>85.15625</v>
      </c>
      <c r="AB99" s="5">
        <f t="shared" si="23"/>
        <v>120.86466165413535</v>
      </c>
      <c r="AC99" s="5">
        <f t="shared" si="28"/>
        <v>24.237560192616371</v>
      </c>
      <c r="AD99" s="5">
        <f t="shared" si="29"/>
        <v>134.96240601503757</v>
      </c>
    </row>
    <row r="100" spans="1:30" x14ac:dyDescent="0.45">
      <c r="A100" s="3" t="s">
        <v>59</v>
      </c>
      <c r="B100" s="3" t="s">
        <v>43</v>
      </c>
      <c r="C100" s="4">
        <f t="shared" si="22"/>
        <v>2.6760000000000002</v>
      </c>
      <c r="D100" s="4">
        <f t="shared" si="24"/>
        <v>1.4870000000000001</v>
      </c>
      <c r="E100" s="4">
        <v>0.17399999999999999</v>
      </c>
      <c r="F100" s="4">
        <v>0.14699999999999999</v>
      </c>
      <c r="G100" s="4">
        <v>0.35399999999999998</v>
      </c>
      <c r="H100" s="4">
        <v>0</v>
      </c>
      <c r="I100" s="4">
        <v>0.67900000000000005</v>
      </c>
      <c r="J100" s="4">
        <v>0.59099999999999997</v>
      </c>
      <c r="K100" s="4">
        <v>0.247</v>
      </c>
      <c r="L100" s="4">
        <v>0.25700000000000001</v>
      </c>
      <c r="M100" s="4">
        <v>0.77500000000000002</v>
      </c>
      <c r="N100" s="4">
        <v>0.436</v>
      </c>
      <c r="O100" s="4">
        <v>0.27700000000000002</v>
      </c>
      <c r="P100" s="4">
        <v>0.32700000000000001</v>
      </c>
      <c r="Q100" s="4">
        <v>0.24099999999999999</v>
      </c>
      <c r="R100" s="4">
        <v>0.14299999999999999</v>
      </c>
      <c r="S100" s="4">
        <v>0.70899999999999996</v>
      </c>
      <c r="T100" s="4">
        <v>0.80800000000000005</v>
      </c>
      <c r="U100" s="4">
        <v>1.1890000000000001</v>
      </c>
      <c r="V100" s="3">
        <v>16</v>
      </c>
      <c r="W100" s="3">
        <v>2</v>
      </c>
      <c r="X100" s="3">
        <v>2</v>
      </c>
      <c r="Y100" s="5">
        <f t="shared" si="25"/>
        <v>136.71742808798649</v>
      </c>
      <c r="Z100" s="5">
        <f t="shared" si="26"/>
        <v>87.039764359351977</v>
      </c>
      <c r="AA100" s="5">
        <f t="shared" si="27"/>
        <v>96.108949416342398</v>
      </c>
      <c r="AB100" s="5">
        <f t="shared" si="23"/>
        <v>119.96615905245346</v>
      </c>
      <c r="AC100" s="5">
        <f t="shared" si="28"/>
        <v>25.625920471281294</v>
      </c>
      <c r="AD100" s="5">
        <f t="shared" si="29"/>
        <v>131.13367174280881</v>
      </c>
    </row>
    <row r="101" spans="1:30" x14ac:dyDescent="0.45">
      <c r="A101" s="3" t="s">
        <v>60</v>
      </c>
      <c r="B101" s="3" t="s">
        <v>43</v>
      </c>
      <c r="C101" s="4">
        <f t="shared" si="22"/>
        <v>2.6920000000000002</v>
      </c>
      <c r="D101" s="4">
        <f t="shared" si="24"/>
        <v>1.5369999999999999</v>
      </c>
      <c r="E101" s="4">
        <v>0.17599999999999999</v>
      </c>
      <c r="F101" s="4">
        <v>0.13800000000000001</v>
      </c>
      <c r="G101" s="4">
        <v>0.33800000000000002</v>
      </c>
      <c r="H101" s="4">
        <v>0</v>
      </c>
      <c r="I101" s="4">
        <v>0.68200000000000005</v>
      </c>
      <c r="J101" s="4">
        <v>0.58499999999999996</v>
      </c>
      <c r="K101" s="4">
        <v>0.22900000000000001</v>
      </c>
      <c r="L101" s="4">
        <v>0.26600000000000001</v>
      </c>
      <c r="M101" s="4">
        <v>0.80200000000000005</v>
      </c>
      <c r="N101" s="4">
        <v>0.44800000000000001</v>
      </c>
      <c r="O101" s="4">
        <v>0.26800000000000002</v>
      </c>
      <c r="P101" s="4">
        <v>0.32300000000000001</v>
      </c>
      <c r="Q101" s="4">
        <v>0.24199999999999999</v>
      </c>
      <c r="R101" s="4">
        <v>0.14799999999999999</v>
      </c>
      <c r="S101" s="4">
        <v>0.73499999999999999</v>
      </c>
      <c r="T101" s="4">
        <v>0.85499999999999998</v>
      </c>
      <c r="U101" s="4">
        <v>1.155</v>
      </c>
      <c r="V101" s="3">
        <v>19</v>
      </c>
      <c r="W101" s="3">
        <v>5</v>
      </c>
      <c r="X101" s="3">
        <v>3</v>
      </c>
      <c r="Y101" s="5">
        <f t="shared" si="25"/>
        <v>146.15384615384616</v>
      </c>
      <c r="Z101" s="5">
        <f t="shared" si="26"/>
        <v>85.777126099706734</v>
      </c>
      <c r="AA101" s="5">
        <f t="shared" si="27"/>
        <v>86.090225563909769</v>
      </c>
      <c r="AB101" s="5">
        <f t="shared" si="23"/>
        <v>125.64102564102564</v>
      </c>
      <c r="AC101" s="5">
        <f t="shared" si="28"/>
        <v>25.806451612903224</v>
      </c>
      <c r="AD101" s="5">
        <f t="shared" si="29"/>
        <v>137.09401709401712</v>
      </c>
    </row>
    <row r="102" spans="1:30" x14ac:dyDescent="0.45">
      <c r="A102" s="3" t="s">
        <v>61</v>
      </c>
      <c r="B102" s="3" t="s">
        <v>43</v>
      </c>
      <c r="C102" s="4">
        <f t="shared" si="22"/>
        <v>2.472</v>
      </c>
      <c r="D102" s="4">
        <f t="shared" si="24"/>
        <v>1.349</v>
      </c>
      <c r="E102" s="4">
        <v>0.15</v>
      </c>
      <c r="F102" s="4">
        <v>0.121</v>
      </c>
      <c r="G102" s="4">
        <v>0.318</v>
      </c>
      <c r="H102" s="4">
        <v>0</v>
      </c>
      <c r="I102" s="4">
        <v>0.626</v>
      </c>
      <c r="J102" s="4">
        <v>0.54100000000000004</v>
      </c>
      <c r="K102" s="4">
        <v>0.216</v>
      </c>
      <c r="L102" s="4">
        <v>0.248</v>
      </c>
      <c r="M102" s="4">
        <v>0.71799999999999997</v>
      </c>
      <c r="N102" s="4">
        <v>0.41099999999999998</v>
      </c>
      <c r="O102" s="4">
        <v>0.23200000000000001</v>
      </c>
      <c r="P102" s="4">
        <v>0.28799999999999998</v>
      </c>
      <c r="Q102" s="4">
        <v>0.214</v>
      </c>
      <c r="R102" s="4">
        <v>0.127</v>
      </c>
      <c r="S102" s="4">
        <v>0.63700000000000001</v>
      </c>
      <c r="T102" s="4">
        <v>0.72299999999999998</v>
      </c>
      <c r="U102" s="4">
        <v>1.123</v>
      </c>
      <c r="V102" s="3">
        <v>16</v>
      </c>
      <c r="W102" s="3">
        <v>2</v>
      </c>
      <c r="X102" s="3">
        <v>2</v>
      </c>
      <c r="Y102" s="5">
        <f t="shared" si="25"/>
        <v>133.64140480591496</v>
      </c>
      <c r="Z102" s="5">
        <f t="shared" si="26"/>
        <v>86.42172523961662</v>
      </c>
      <c r="AA102" s="5">
        <f t="shared" si="27"/>
        <v>87.096774193548384</v>
      </c>
      <c r="AB102" s="5">
        <f t="shared" si="23"/>
        <v>117.7449168207024</v>
      </c>
      <c r="AC102" s="5">
        <f t="shared" si="28"/>
        <v>23.961661341853034</v>
      </c>
      <c r="AD102" s="5">
        <f t="shared" si="29"/>
        <v>132.71719038817005</v>
      </c>
    </row>
    <row r="103" spans="1:30" x14ac:dyDescent="0.45">
      <c r="A103" s="3" t="s">
        <v>62</v>
      </c>
      <c r="B103" s="3" t="s">
        <v>43</v>
      </c>
      <c r="C103" s="4">
        <f t="shared" ref="C103:C122" si="30">I103+T103+U103</f>
        <v>2.67</v>
      </c>
      <c r="D103" s="4">
        <f t="shared" si="24"/>
        <v>1.5219999999999998</v>
      </c>
      <c r="E103" s="4">
        <v>0.16900000000000001</v>
      </c>
      <c r="F103" s="4">
        <v>0.13500000000000001</v>
      </c>
      <c r="G103" s="4">
        <v>0.34200000000000003</v>
      </c>
      <c r="H103" s="4">
        <v>0</v>
      </c>
      <c r="I103" s="4">
        <v>0.69099999999999995</v>
      </c>
      <c r="J103" s="4">
        <v>0.58399999999999996</v>
      </c>
      <c r="K103" s="4">
        <v>0.254</v>
      </c>
      <c r="L103" s="4">
        <v>0.26700000000000002</v>
      </c>
      <c r="M103" s="4">
        <v>0.78200000000000003</v>
      </c>
      <c r="N103" s="4">
        <v>0.438</v>
      </c>
      <c r="O103" s="4">
        <v>0.27200000000000002</v>
      </c>
      <c r="P103" s="4">
        <v>0.33</v>
      </c>
      <c r="Q103" s="4">
        <v>0.24399999999999999</v>
      </c>
      <c r="R103" s="4">
        <v>0.14000000000000001</v>
      </c>
      <c r="S103" s="4">
        <v>0.70299999999999996</v>
      </c>
      <c r="T103" s="4">
        <v>0.83099999999999996</v>
      </c>
      <c r="U103" s="4">
        <v>1.1479999999999999</v>
      </c>
      <c r="V103" s="3">
        <v>20</v>
      </c>
      <c r="W103" s="3">
        <v>4</v>
      </c>
      <c r="X103" s="3">
        <v>3</v>
      </c>
      <c r="Y103" s="5">
        <f t="shared" si="25"/>
        <v>142.29452054794521</v>
      </c>
      <c r="Z103" s="5">
        <f t="shared" si="26"/>
        <v>84.515195369030394</v>
      </c>
      <c r="AA103" s="5">
        <f t="shared" si="27"/>
        <v>95.13108614232209</v>
      </c>
      <c r="AB103" s="5">
        <f t="shared" si="23"/>
        <v>120.37671232876713</v>
      </c>
      <c r="AC103" s="5">
        <f t="shared" si="28"/>
        <v>24.457308248914618</v>
      </c>
      <c r="AD103" s="5">
        <f t="shared" si="29"/>
        <v>133.9041095890411</v>
      </c>
    </row>
    <row r="104" spans="1:30" x14ac:dyDescent="0.45">
      <c r="A104" s="3" t="s">
        <v>63</v>
      </c>
      <c r="B104" s="3" t="s">
        <v>43</v>
      </c>
      <c r="C104" s="4">
        <f t="shared" si="30"/>
        <v>2.6160000000000001</v>
      </c>
      <c r="D104" s="4">
        <f t="shared" si="24"/>
        <v>1.5230000000000001</v>
      </c>
      <c r="E104" s="4">
        <v>0.183</v>
      </c>
      <c r="F104" s="4">
        <v>0.14000000000000001</v>
      </c>
      <c r="G104" s="4">
        <v>0.375</v>
      </c>
      <c r="H104" s="4">
        <v>0</v>
      </c>
      <c r="I104" s="4">
        <v>0.67200000000000004</v>
      </c>
      <c r="J104" s="4">
        <v>0.59</v>
      </c>
      <c r="K104" s="4">
        <v>0.224</v>
      </c>
      <c r="L104" s="4">
        <v>0.25600000000000001</v>
      </c>
      <c r="M104" s="4">
        <v>0.76300000000000001</v>
      </c>
      <c r="N104" s="4">
        <v>0.432</v>
      </c>
      <c r="O104" s="4">
        <v>0.28799999999999998</v>
      </c>
      <c r="P104" s="4">
        <v>0.34899999999999998</v>
      </c>
      <c r="Q104" s="4">
        <v>0.23899999999999999</v>
      </c>
      <c r="R104" s="4">
        <v>0.16600000000000001</v>
      </c>
      <c r="S104" s="4">
        <v>0.7</v>
      </c>
      <c r="T104" s="4">
        <v>0.85099999999999998</v>
      </c>
      <c r="U104" s="4">
        <v>1.093</v>
      </c>
      <c r="V104" s="3">
        <v>15</v>
      </c>
      <c r="W104" s="3">
        <v>3</v>
      </c>
      <c r="X104" s="3">
        <v>3</v>
      </c>
      <c r="Y104" s="5">
        <f t="shared" si="25"/>
        <v>144.23728813559322</v>
      </c>
      <c r="Z104" s="5">
        <f t="shared" si="26"/>
        <v>87.797619047619037</v>
      </c>
      <c r="AA104" s="5">
        <f t="shared" si="27"/>
        <v>87.5</v>
      </c>
      <c r="AB104" s="5">
        <f t="shared" si="23"/>
        <v>118.64406779661016</v>
      </c>
      <c r="AC104" s="5">
        <f t="shared" si="28"/>
        <v>27.232142857142854</v>
      </c>
      <c r="AD104" s="5">
        <f t="shared" si="29"/>
        <v>129.32203389830511</v>
      </c>
    </row>
    <row r="105" spans="1:30" x14ac:dyDescent="0.45">
      <c r="A105" s="3" t="s">
        <v>64</v>
      </c>
      <c r="B105" s="3" t="s">
        <v>43</v>
      </c>
      <c r="C105" s="4">
        <f t="shared" si="30"/>
        <v>2.2690000000000001</v>
      </c>
      <c r="D105" s="4">
        <f t="shared" si="24"/>
        <v>1.4689999999999999</v>
      </c>
      <c r="E105" s="4">
        <v>0.16700000000000001</v>
      </c>
      <c r="F105" s="4">
        <v>0.126</v>
      </c>
      <c r="G105" s="4">
        <v>0.33900000000000002</v>
      </c>
      <c r="H105" s="4">
        <v>0</v>
      </c>
      <c r="I105" s="4">
        <v>0.65200000000000002</v>
      </c>
      <c r="J105" s="4">
        <v>0.58499999999999996</v>
      </c>
      <c r="K105" s="4">
        <v>0.23</v>
      </c>
      <c r="L105" s="4">
        <v>0.27300000000000002</v>
      </c>
      <c r="M105" s="4">
        <v>0.77100000000000002</v>
      </c>
      <c r="N105" s="4">
        <v>0.437</v>
      </c>
      <c r="O105" s="4">
        <v>0.26100000000000001</v>
      </c>
      <c r="P105" s="4">
        <v>0.30299999999999999</v>
      </c>
      <c r="Q105" s="4">
        <v>0.218</v>
      </c>
      <c r="R105" s="4">
        <v>0.14000000000000001</v>
      </c>
      <c r="S105" s="4">
        <v>0.69699999999999995</v>
      </c>
      <c r="T105" s="4">
        <v>0.81699999999999995</v>
      </c>
      <c r="U105" s="4">
        <v>0.8</v>
      </c>
      <c r="V105" s="3">
        <v>15</v>
      </c>
      <c r="W105" s="3">
        <v>3</v>
      </c>
      <c r="X105" s="3">
        <v>3</v>
      </c>
      <c r="Y105" s="5">
        <f t="shared" si="25"/>
        <v>139.65811965811966</v>
      </c>
      <c r="Z105" s="5">
        <f t="shared" si="26"/>
        <v>89.723926380368084</v>
      </c>
      <c r="AA105" s="5">
        <f t="shared" si="27"/>
        <v>84.249084249084248</v>
      </c>
      <c r="AB105" s="5">
        <f t="shared" si="23"/>
        <v>119.14529914529915</v>
      </c>
      <c r="AC105" s="5">
        <f t="shared" si="28"/>
        <v>25.613496932515339</v>
      </c>
      <c r="AD105" s="5">
        <f t="shared" si="29"/>
        <v>131.79487179487182</v>
      </c>
    </row>
    <row r="106" spans="1:30" x14ac:dyDescent="0.45">
      <c r="A106" s="3" t="s">
        <v>65</v>
      </c>
      <c r="B106" s="3" t="s">
        <v>43</v>
      </c>
      <c r="C106" s="4">
        <f t="shared" si="30"/>
        <v>2.5300000000000002</v>
      </c>
      <c r="D106" s="4">
        <f t="shared" si="24"/>
        <v>1.4470000000000001</v>
      </c>
      <c r="E106" s="4">
        <v>0.17</v>
      </c>
      <c r="F106" s="4">
        <v>0.13300000000000001</v>
      </c>
      <c r="G106" s="4">
        <v>0.35799999999999998</v>
      </c>
      <c r="H106" s="4">
        <v>0</v>
      </c>
      <c r="I106" s="4">
        <v>0.66600000000000004</v>
      </c>
      <c r="J106" s="4">
        <v>0.58499999999999996</v>
      </c>
      <c r="K106" s="4">
        <v>0.223</v>
      </c>
      <c r="L106" s="4">
        <v>0.252</v>
      </c>
      <c r="M106" s="4">
        <v>0.77300000000000002</v>
      </c>
      <c r="N106" s="4">
        <v>0.434</v>
      </c>
      <c r="O106" s="4">
        <v>0.28599999999999998</v>
      </c>
      <c r="P106" s="4">
        <v>0.36199999999999999</v>
      </c>
      <c r="Q106" s="4">
        <v>0.23100000000000001</v>
      </c>
      <c r="R106" s="4">
        <v>0.14099999999999999</v>
      </c>
      <c r="S106" s="4">
        <v>0.70499999999999996</v>
      </c>
      <c r="T106" s="4">
        <v>0.78100000000000003</v>
      </c>
      <c r="U106" s="4">
        <v>1.083</v>
      </c>
      <c r="V106" s="3">
        <v>20</v>
      </c>
      <c r="W106" s="3">
        <v>3</v>
      </c>
      <c r="X106" s="3">
        <v>2</v>
      </c>
      <c r="Y106" s="5">
        <f t="shared" si="25"/>
        <v>133.50427350427353</v>
      </c>
      <c r="Z106" s="5">
        <f t="shared" si="26"/>
        <v>87.837837837837824</v>
      </c>
      <c r="AA106" s="5">
        <f t="shared" si="27"/>
        <v>88.492063492063494</v>
      </c>
      <c r="AB106" s="5">
        <f t="shared" si="23"/>
        <v>120.51282051282051</v>
      </c>
      <c r="AC106" s="5">
        <f t="shared" si="28"/>
        <v>25.525525525525527</v>
      </c>
      <c r="AD106" s="5">
        <f t="shared" si="29"/>
        <v>132.13675213675216</v>
      </c>
    </row>
    <row r="107" spans="1:30" x14ac:dyDescent="0.45">
      <c r="A107" s="3" t="s">
        <v>39</v>
      </c>
      <c r="B107" s="3" t="s">
        <v>43</v>
      </c>
      <c r="C107" s="4">
        <f t="shared" si="30"/>
        <v>1.9020000000000001</v>
      </c>
      <c r="D107" s="4">
        <f t="shared" si="24"/>
        <v>1.2290000000000001</v>
      </c>
      <c r="E107" s="4">
        <v>0.13100000000000001</v>
      </c>
      <c r="F107" s="4">
        <v>0.10199999999999999</v>
      </c>
      <c r="G107" s="4">
        <v>0.28100000000000003</v>
      </c>
      <c r="H107" s="4">
        <v>0</v>
      </c>
      <c r="I107" s="4">
        <v>0.55800000000000005</v>
      </c>
      <c r="J107" s="4">
        <v>0.47</v>
      </c>
      <c r="K107" s="4">
        <v>0.192</v>
      </c>
      <c r="L107" s="4">
        <v>0.22800000000000001</v>
      </c>
      <c r="M107" s="4">
        <v>0.627</v>
      </c>
      <c r="N107" s="4">
        <v>0.32700000000000001</v>
      </c>
      <c r="O107" s="4">
        <v>0.21199999999999999</v>
      </c>
      <c r="P107" s="4">
        <v>0.26300000000000001</v>
      </c>
      <c r="Q107" s="4">
        <v>0.15</v>
      </c>
      <c r="R107" s="4">
        <v>0.13900000000000001</v>
      </c>
      <c r="S107" s="4">
        <v>0.54600000000000004</v>
      </c>
      <c r="T107" s="4">
        <v>0.67100000000000004</v>
      </c>
      <c r="U107" s="4">
        <v>0.67300000000000004</v>
      </c>
      <c r="V107" s="3">
        <v>18</v>
      </c>
      <c r="W107" s="3">
        <v>2</v>
      </c>
      <c r="X107" s="3">
        <v>2</v>
      </c>
      <c r="Y107" s="5">
        <f t="shared" si="25"/>
        <v>142.76595744680853</v>
      </c>
      <c r="Z107" s="5">
        <f t="shared" si="26"/>
        <v>84.229390681003565</v>
      </c>
      <c r="AA107" s="5">
        <f t="shared" si="27"/>
        <v>84.210526315789465</v>
      </c>
      <c r="AB107" s="5">
        <f t="shared" si="23"/>
        <v>116.17021276595747</v>
      </c>
      <c r="AC107" s="5">
        <f t="shared" si="28"/>
        <v>23.476702508960575</v>
      </c>
      <c r="AD107" s="5">
        <f t="shared" si="29"/>
        <v>133.40425531914894</v>
      </c>
    </row>
    <row r="108" spans="1:30" x14ac:dyDescent="0.45">
      <c r="A108" s="3" t="s">
        <v>66</v>
      </c>
      <c r="B108" s="3" t="s">
        <v>43</v>
      </c>
      <c r="C108" s="4">
        <f t="shared" si="30"/>
        <v>2.5270000000000001</v>
      </c>
      <c r="D108" s="4">
        <f t="shared" si="24"/>
        <v>1.48</v>
      </c>
      <c r="E108" s="4">
        <v>0.17100000000000001</v>
      </c>
      <c r="F108" s="4">
        <v>0.125</v>
      </c>
      <c r="G108" s="4">
        <v>0.36</v>
      </c>
      <c r="H108" s="4">
        <v>0</v>
      </c>
      <c r="I108" s="4">
        <v>0.66400000000000003</v>
      </c>
      <c r="J108" s="4">
        <v>0.6</v>
      </c>
      <c r="K108" s="4">
        <v>0.23</v>
      </c>
      <c r="L108" s="4">
        <v>0.25800000000000001</v>
      </c>
      <c r="M108" s="4">
        <v>0.78800000000000003</v>
      </c>
      <c r="N108" s="4">
        <v>0.46300000000000002</v>
      </c>
      <c r="O108" s="4">
        <v>0.26900000000000002</v>
      </c>
      <c r="P108" s="4">
        <v>0.311</v>
      </c>
      <c r="Q108" s="4">
        <v>0.25800000000000001</v>
      </c>
      <c r="R108" s="4">
        <v>0.14299999999999999</v>
      </c>
      <c r="S108" s="4">
        <v>0.72599999999999998</v>
      </c>
      <c r="T108" s="4">
        <v>0.81599999999999995</v>
      </c>
      <c r="U108" s="4">
        <v>1.0469999999999999</v>
      </c>
      <c r="V108" s="3">
        <v>15</v>
      </c>
      <c r="W108" s="3">
        <v>3</v>
      </c>
      <c r="X108" s="3">
        <v>3</v>
      </c>
      <c r="Y108" s="5">
        <f t="shared" si="25"/>
        <v>136</v>
      </c>
      <c r="Z108" s="5">
        <f t="shared" si="26"/>
        <v>90.361445783132524</v>
      </c>
      <c r="AA108" s="5">
        <f t="shared" si="27"/>
        <v>89.147286821705436</v>
      </c>
      <c r="AB108" s="5">
        <f t="shared" si="23"/>
        <v>121</v>
      </c>
      <c r="AC108" s="5">
        <f t="shared" si="28"/>
        <v>25.753012048192769</v>
      </c>
      <c r="AD108" s="5">
        <f t="shared" si="29"/>
        <v>131.33333333333334</v>
      </c>
    </row>
    <row r="109" spans="1:30" x14ac:dyDescent="0.45">
      <c r="A109" s="3" t="s">
        <v>67</v>
      </c>
      <c r="B109" s="3" t="s">
        <v>43</v>
      </c>
      <c r="C109" s="4">
        <f t="shared" si="30"/>
        <v>2.4769999999999999</v>
      </c>
      <c r="D109" s="4">
        <f t="shared" si="24"/>
        <v>1.4039999999999999</v>
      </c>
      <c r="E109" s="4">
        <v>0.16600000000000001</v>
      </c>
      <c r="F109" s="4">
        <v>0.127</v>
      </c>
      <c r="G109" s="4">
        <v>0.33</v>
      </c>
      <c r="H109" s="4">
        <v>1.2999999999999999E-2</v>
      </c>
      <c r="I109" s="4">
        <v>0.63600000000000001</v>
      </c>
      <c r="J109" s="4">
        <v>0.53400000000000003</v>
      </c>
      <c r="K109" s="4">
        <v>0.215</v>
      </c>
      <c r="L109" s="4">
        <v>0.25</v>
      </c>
      <c r="M109" s="4">
        <v>0.73</v>
      </c>
      <c r="N109" s="4">
        <v>0.40400000000000003</v>
      </c>
      <c r="O109" s="4">
        <v>0.223</v>
      </c>
      <c r="P109" s="4">
        <v>0.27600000000000002</v>
      </c>
      <c r="Q109" s="4"/>
      <c r="R109" s="4">
        <v>0.13800000000000001</v>
      </c>
      <c r="S109" s="4">
        <v>0.66700000000000004</v>
      </c>
      <c r="T109" s="4">
        <v>0.76800000000000002</v>
      </c>
      <c r="U109" s="4">
        <v>1.073</v>
      </c>
      <c r="V109" s="3">
        <v>20</v>
      </c>
      <c r="W109" s="3">
        <v>4</v>
      </c>
      <c r="X109" s="3">
        <v>3</v>
      </c>
      <c r="Y109" s="5">
        <f t="shared" si="25"/>
        <v>143.82022471910113</v>
      </c>
      <c r="Z109" s="5">
        <f t="shared" si="26"/>
        <v>83.962264150943398</v>
      </c>
      <c r="AA109" s="5">
        <f t="shared" si="27"/>
        <v>86</v>
      </c>
      <c r="AB109" s="5">
        <f t="shared" si="23"/>
        <v>124.90636704119851</v>
      </c>
      <c r="AC109" s="5">
        <f t="shared" si="28"/>
        <v>26.10062893081761</v>
      </c>
      <c r="AD109" s="5">
        <f t="shared" si="29"/>
        <v>136.70411985018725</v>
      </c>
    </row>
    <row r="110" spans="1:30" x14ac:dyDescent="0.45">
      <c r="A110" s="3" t="s">
        <v>68</v>
      </c>
      <c r="B110" s="3" t="s">
        <v>43</v>
      </c>
      <c r="C110" s="4">
        <f t="shared" si="30"/>
        <v>2.7720000000000002</v>
      </c>
      <c r="D110" s="4">
        <f t="shared" si="24"/>
        <v>1.48</v>
      </c>
      <c r="E110" s="4">
        <v>0.16800000000000001</v>
      </c>
      <c r="F110" s="4">
        <v>0.13300000000000001</v>
      </c>
      <c r="G110" s="4">
        <v>0.32</v>
      </c>
      <c r="H110" s="4">
        <v>0</v>
      </c>
      <c r="I110" s="4">
        <v>0.66200000000000003</v>
      </c>
      <c r="J110" s="4">
        <v>0.56999999999999995</v>
      </c>
      <c r="K110" s="4">
        <v>0.222</v>
      </c>
      <c r="L110" s="4">
        <v>0.26</v>
      </c>
      <c r="M110" s="4">
        <v>0.77</v>
      </c>
      <c r="N110" s="4">
        <v>0.41199999999999998</v>
      </c>
      <c r="O110" s="4">
        <v>0.25700000000000001</v>
      </c>
      <c r="P110" s="4">
        <v>0.317</v>
      </c>
      <c r="Q110" s="4">
        <v>0.24399999999999999</v>
      </c>
      <c r="R110" s="4"/>
      <c r="S110" s="4">
        <v>0.70199999999999996</v>
      </c>
      <c r="T110" s="4">
        <v>0.81799999999999995</v>
      </c>
      <c r="U110" s="4">
        <v>1.292</v>
      </c>
      <c r="V110" s="3">
        <v>16</v>
      </c>
      <c r="W110" s="3">
        <v>3</v>
      </c>
      <c r="X110" s="3">
        <v>2</v>
      </c>
      <c r="Y110" s="5">
        <f t="shared" si="25"/>
        <v>143.50877192982458</v>
      </c>
      <c r="Z110" s="5">
        <f t="shared" si="26"/>
        <v>86.102719033232617</v>
      </c>
      <c r="AA110" s="5">
        <f t="shared" si="27"/>
        <v>85.384615384615387</v>
      </c>
      <c r="AB110" s="5">
        <f t="shared" si="23"/>
        <v>123.15789473684211</v>
      </c>
      <c r="AC110" s="5">
        <f t="shared" si="28"/>
        <v>25.377643504531722</v>
      </c>
      <c r="AD110" s="5">
        <f t="shared" si="29"/>
        <v>135.08771929824564</v>
      </c>
    </row>
    <row r="111" spans="1:30" x14ac:dyDescent="0.45">
      <c r="A111" s="3" t="s">
        <v>69</v>
      </c>
      <c r="B111" s="3" t="s">
        <v>43</v>
      </c>
      <c r="C111" s="4">
        <f t="shared" si="30"/>
        <v>2.238</v>
      </c>
      <c r="D111" s="4">
        <f t="shared" si="24"/>
        <v>1.3620000000000001</v>
      </c>
      <c r="E111" s="4">
        <v>0.159</v>
      </c>
      <c r="F111" s="4">
        <v>0.129</v>
      </c>
      <c r="G111" s="4">
        <v>0.3</v>
      </c>
      <c r="H111" s="4">
        <v>0</v>
      </c>
      <c r="I111" s="4">
        <v>0.622</v>
      </c>
      <c r="J111" s="4">
        <v>0.53300000000000003</v>
      </c>
      <c r="K111" s="4">
        <v>0.217</v>
      </c>
      <c r="L111" s="4">
        <v>0.24299999999999999</v>
      </c>
      <c r="M111" s="4">
        <v>0.71599999999999997</v>
      </c>
      <c r="N111" s="4">
        <v>0.39100000000000001</v>
      </c>
      <c r="O111" s="4">
        <v>0.24299999999999999</v>
      </c>
      <c r="P111" s="4">
        <v>0.315</v>
      </c>
      <c r="Q111" s="4">
        <v>0.216</v>
      </c>
      <c r="R111" s="4">
        <v>0.14799999999999999</v>
      </c>
      <c r="S111" s="4">
        <v>0.63800000000000001</v>
      </c>
      <c r="T111" s="4">
        <v>0.74</v>
      </c>
      <c r="U111" s="4">
        <v>0.876</v>
      </c>
      <c r="V111" s="3">
        <v>18</v>
      </c>
      <c r="W111" s="3">
        <v>3</v>
      </c>
      <c r="X111" s="3">
        <v>2</v>
      </c>
      <c r="Y111" s="5">
        <f t="shared" si="25"/>
        <v>138.83677298311443</v>
      </c>
      <c r="Z111" s="5">
        <f t="shared" si="26"/>
        <v>85.691318327974287</v>
      </c>
      <c r="AA111" s="5">
        <f t="shared" si="27"/>
        <v>89.300411522633752</v>
      </c>
      <c r="AB111" s="5">
        <f t="shared" si="23"/>
        <v>119.69981238273921</v>
      </c>
      <c r="AC111" s="5">
        <f t="shared" si="28"/>
        <v>25.562700964630224</v>
      </c>
      <c r="AD111" s="5">
        <f t="shared" si="29"/>
        <v>134.33395872420263</v>
      </c>
    </row>
    <row r="112" spans="1:30" x14ac:dyDescent="0.45">
      <c r="A112" s="3" t="s">
        <v>70</v>
      </c>
      <c r="B112" s="3" t="s">
        <v>43</v>
      </c>
      <c r="C112" s="4">
        <f t="shared" si="30"/>
        <v>2.4670000000000001</v>
      </c>
      <c r="D112" s="4">
        <f t="shared" si="24"/>
        <v>1.5529999999999999</v>
      </c>
      <c r="E112" s="4">
        <v>0.185</v>
      </c>
      <c r="F112" s="4">
        <v>0.14299999999999999</v>
      </c>
      <c r="G112" s="4">
        <v>0.35299999999999998</v>
      </c>
      <c r="H112" s="4">
        <v>0</v>
      </c>
      <c r="I112" s="4">
        <v>0.69099999999999995</v>
      </c>
      <c r="J112" s="4">
        <v>0.61099999999999999</v>
      </c>
      <c r="K112" s="4">
        <v>0.24099999999999999</v>
      </c>
      <c r="L112" s="4">
        <v>0.26800000000000002</v>
      </c>
      <c r="M112" s="4">
        <v>0.79400000000000004</v>
      </c>
      <c r="N112" s="4">
        <v>0.45500000000000002</v>
      </c>
      <c r="O112" s="4">
        <v>0.28299999999999997</v>
      </c>
      <c r="P112" s="4">
        <v>0.33400000000000002</v>
      </c>
      <c r="Q112" s="4">
        <v>0.24199999999999999</v>
      </c>
      <c r="R112" s="4">
        <v>0.153</v>
      </c>
      <c r="S112" s="4">
        <v>0.73899999999999999</v>
      </c>
      <c r="T112" s="4">
        <v>0.86199999999999999</v>
      </c>
      <c r="U112" s="4">
        <v>0.91400000000000003</v>
      </c>
      <c r="V112" s="3">
        <v>20</v>
      </c>
      <c r="W112" s="3">
        <v>4</v>
      </c>
      <c r="X112" s="3">
        <v>3</v>
      </c>
      <c r="Y112" s="5">
        <f t="shared" si="25"/>
        <v>141.08019639934531</v>
      </c>
      <c r="Z112" s="5">
        <f t="shared" si="26"/>
        <v>88.422575976845152</v>
      </c>
      <c r="AA112" s="5">
        <f t="shared" si="27"/>
        <v>89.925373134328339</v>
      </c>
      <c r="AB112" s="5">
        <f t="shared" si="23"/>
        <v>120.94926350245498</v>
      </c>
      <c r="AC112" s="5">
        <f t="shared" si="28"/>
        <v>26.772793053545591</v>
      </c>
      <c r="AD112" s="5">
        <f t="shared" si="29"/>
        <v>129.95090016366612</v>
      </c>
    </row>
    <row r="113" spans="1:30" x14ac:dyDescent="0.45">
      <c r="A113" s="3" t="s">
        <v>71</v>
      </c>
      <c r="B113" s="3" t="s">
        <v>43</v>
      </c>
      <c r="C113" s="4">
        <f t="shared" si="30"/>
        <v>2.34</v>
      </c>
      <c r="D113" s="4">
        <f t="shared" si="24"/>
        <v>1.5110000000000001</v>
      </c>
      <c r="E113" s="4">
        <v>0.18</v>
      </c>
      <c r="F113" s="4">
        <v>0.13900000000000001</v>
      </c>
      <c r="G113" s="4">
        <v>0.33100000000000002</v>
      </c>
      <c r="H113" s="4">
        <v>0</v>
      </c>
      <c r="I113" s="4">
        <v>0.65600000000000003</v>
      </c>
      <c r="J113" s="4">
        <v>0.55500000000000005</v>
      </c>
      <c r="K113" s="4">
        <v>0.22500000000000001</v>
      </c>
      <c r="L113" s="4">
        <v>0.248</v>
      </c>
      <c r="M113" s="4">
        <v>0.78400000000000003</v>
      </c>
      <c r="N113" s="4">
        <v>0.42</v>
      </c>
      <c r="O113" s="4">
        <v>0.25</v>
      </c>
      <c r="P113" s="4">
        <v>0.311</v>
      </c>
      <c r="Q113" s="4">
        <v>0.24299999999999999</v>
      </c>
      <c r="R113" s="4">
        <v>0.14299999999999999</v>
      </c>
      <c r="S113" s="4">
        <v>0.72399999999999998</v>
      </c>
      <c r="T113" s="4">
        <v>0.85499999999999998</v>
      </c>
      <c r="U113" s="4">
        <v>0.82899999999999996</v>
      </c>
      <c r="V113" s="3">
        <v>21</v>
      </c>
      <c r="W113" s="3">
        <v>3</v>
      </c>
      <c r="X113" s="3">
        <v>2</v>
      </c>
      <c r="Y113" s="5">
        <f t="shared" si="25"/>
        <v>154.05405405405403</v>
      </c>
      <c r="Z113" s="5">
        <f t="shared" si="26"/>
        <v>84.603658536585371</v>
      </c>
      <c r="AA113" s="5">
        <f t="shared" si="27"/>
        <v>90.725806451612911</v>
      </c>
      <c r="AB113" s="5">
        <f t="shared" si="23"/>
        <v>130.45045045045043</v>
      </c>
      <c r="AC113" s="5">
        <f t="shared" si="28"/>
        <v>27.439024390243897</v>
      </c>
      <c r="AD113" s="5">
        <f t="shared" si="29"/>
        <v>141.26126126126127</v>
      </c>
    </row>
    <row r="114" spans="1:30" x14ac:dyDescent="0.45">
      <c r="A114" s="3" t="s">
        <v>72</v>
      </c>
      <c r="B114" s="3" t="s">
        <v>43</v>
      </c>
      <c r="C114" s="4">
        <f t="shared" si="30"/>
        <v>2.117</v>
      </c>
      <c r="D114" s="4">
        <f t="shared" si="24"/>
        <v>1.365</v>
      </c>
      <c r="E114" s="4">
        <v>0.157</v>
      </c>
      <c r="F114" s="4">
        <v>0.121</v>
      </c>
      <c r="G114" s="4">
        <v>0.33500000000000002</v>
      </c>
      <c r="H114" s="4">
        <v>1.6E-2</v>
      </c>
      <c r="I114" s="4">
        <v>0.622</v>
      </c>
      <c r="J114" s="4">
        <v>0.52500000000000002</v>
      </c>
      <c r="K114" s="4">
        <v>0.20499999999999999</v>
      </c>
      <c r="L114" s="4">
        <v>0.254</v>
      </c>
      <c r="M114" s="4">
        <v>0.72399999999999998</v>
      </c>
      <c r="N114" s="4">
        <v>0.38200000000000001</v>
      </c>
      <c r="O114" s="4">
        <v>0.23300000000000001</v>
      </c>
      <c r="P114" s="4">
        <v>0.28599999999999998</v>
      </c>
      <c r="Q114" s="4">
        <v>0.20799999999999999</v>
      </c>
      <c r="R114" s="4">
        <v>0.13200000000000001</v>
      </c>
      <c r="S114" s="4">
        <v>0.65400000000000003</v>
      </c>
      <c r="T114" s="4">
        <v>0.74299999999999999</v>
      </c>
      <c r="U114" s="4">
        <v>0.752</v>
      </c>
      <c r="V114" s="3">
        <v>22</v>
      </c>
      <c r="W114" s="3">
        <v>4</v>
      </c>
      <c r="X114" s="3">
        <v>2</v>
      </c>
      <c r="Y114" s="5">
        <f t="shared" si="25"/>
        <v>141.52380952380952</v>
      </c>
      <c r="Z114" s="5">
        <f t="shared" si="26"/>
        <v>84.40514469453376</v>
      </c>
      <c r="AA114" s="5">
        <f t="shared" si="27"/>
        <v>80.70866141732283</v>
      </c>
      <c r="AB114" s="5">
        <f t="shared" si="23"/>
        <v>124.57142857142858</v>
      </c>
      <c r="AC114" s="5">
        <f t="shared" si="28"/>
        <v>25.241157556270092</v>
      </c>
      <c r="AD114" s="5">
        <f t="shared" si="29"/>
        <v>137.9047619047619</v>
      </c>
    </row>
    <row r="115" spans="1:30" x14ac:dyDescent="0.45">
      <c r="A115" s="3" t="s">
        <v>73</v>
      </c>
      <c r="B115" s="3" t="s">
        <v>43</v>
      </c>
      <c r="C115" s="4">
        <f t="shared" si="30"/>
        <v>2.2069999999999999</v>
      </c>
      <c r="D115" s="4">
        <f t="shared" si="24"/>
        <v>1.407</v>
      </c>
      <c r="E115" s="4">
        <v>0.16300000000000001</v>
      </c>
      <c r="F115" s="4">
        <v>0.121</v>
      </c>
      <c r="G115" s="4">
        <v>0.32600000000000001</v>
      </c>
      <c r="H115" s="4">
        <v>0</v>
      </c>
      <c r="I115" s="4">
        <v>0.64500000000000002</v>
      </c>
      <c r="J115" s="4">
        <v>0.55300000000000005</v>
      </c>
      <c r="K115" s="4">
        <v>0.221</v>
      </c>
      <c r="L115" s="4">
        <v>0.25</v>
      </c>
      <c r="M115" s="4">
        <v>0.751</v>
      </c>
      <c r="N115" s="4">
        <v>0.42</v>
      </c>
      <c r="O115" s="4">
        <v>0.25</v>
      </c>
      <c r="P115" s="4">
        <v>0.32300000000000001</v>
      </c>
      <c r="Q115" s="4">
        <v>0.19</v>
      </c>
      <c r="R115" s="4">
        <v>0.151</v>
      </c>
      <c r="S115" s="4">
        <v>0.67</v>
      </c>
      <c r="T115" s="4">
        <v>0.76200000000000001</v>
      </c>
      <c r="U115" s="4">
        <v>0.8</v>
      </c>
      <c r="V115" s="3">
        <v>22</v>
      </c>
      <c r="W115" s="3">
        <v>3</v>
      </c>
      <c r="X115" s="3">
        <v>3</v>
      </c>
      <c r="Y115" s="5">
        <f t="shared" si="25"/>
        <v>137.79385171790236</v>
      </c>
      <c r="Z115" s="5">
        <f t="shared" si="26"/>
        <v>85.736434108527135</v>
      </c>
      <c r="AA115" s="5">
        <f t="shared" si="27"/>
        <v>88.4</v>
      </c>
      <c r="AB115" s="5">
        <f t="shared" si="23"/>
        <v>121.15732368896926</v>
      </c>
      <c r="AC115" s="5">
        <f t="shared" si="28"/>
        <v>25.271317829457363</v>
      </c>
      <c r="AD115" s="5">
        <f t="shared" si="29"/>
        <v>135.80470162748642</v>
      </c>
    </row>
    <row r="116" spans="1:30" x14ac:dyDescent="0.45">
      <c r="A116" s="3" t="s">
        <v>74</v>
      </c>
      <c r="B116" s="3" t="s">
        <v>43</v>
      </c>
      <c r="C116" s="4">
        <f t="shared" si="30"/>
        <v>2.3149999999999999</v>
      </c>
      <c r="D116" s="4">
        <f t="shared" si="24"/>
        <v>1.51</v>
      </c>
      <c r="E116" s="4">
        <v>0.18</v>
      </c>
      <c r="F116" s="4">
        <v>0.13</v>
      </c>
      <c r="G116" s="4">
        <v>0.36299999999999999</v>
      </c>
      <c r="H116" s="4">
        <v>5.0000000000000001E-3</v>
      </c>
      <c r="I116" s="4">
        <v>0.68500000000000005</v>
      </c>
      <c r="J116" s="4">
        <v>0.61099999999999999</v>
      </c>
      <c r="K116" s="4">
        <v>0.23499999999999999</v>
      </c>
      <c r="L116" s="4">
        <v>0.27500000000000002</v>
      </c>
      <c r="M116" s="4">
        <v>0.77500000000000002</v>
      </c>
      <c r="N116" s="4">
        <v>0.43</v>
      </c>
      <c r="O116" s="4">
        <v>0.28000000000000003</v>
      </c>
      <c r="P116" s="4">
        <v>0.32800000000000001</v>
      </c>
      <c r="Q116" s="4">
        <v>0.23699999999999999</v>
      </c>
      <c r="R116" s="4">
        <v>0.14899999999999999</v>
      </c>
      <c r="S116" s="4">
        <v>0.70399999999999996</v>
      </c>
      <c r="T116" s="4">
        <v>0.82499999999999996</v>
      </c>
      <c r="U116" s="4">
        <v>0.80500000000000005</v>
      </c>
      <c r="V116" s="3">
        <v>15</v>
      </c>
      <c r="W116" s="3">
        <v>3</v>
      </c>
      <c r="X116" s="3">
        <v>3</v>
      </c>
      <c r="Y116" s="5">
        <f t="shared" si="25"/>
        <v>135.02454991816691</v>
      </c>
      <c r="Z116" s="5">
        <f t="shared" si="26"/>
        <v>89.197080291970792</v>
      </c>
      <c r="AA116" s="5">
        <f t="shared" si="27"/>
        <v>85.454545454545439</v>
      </c>
      <c r="AB116" s="5">
        <f t="shared" si="23"/>
        <v>115.22094926350246</v>
      </c>
      <c r="AC116" s="5">
        <f t="shared" si="28"/>
        <v>26.277372262773717</v>
      </c>
      <c r="AD116" s="5">
        <f t="shared" si="29"/>
        <v>126.84124386252047</v>
      </c>
    </row>
    <row r="117" spans="1:30" x14ac:dyDescent="0.45">
      <c r="A117" s="3" t="s">
        <v>75</v>
      </c>
      <c r="B117" s="3" t="s">
        <v>43</v>
      </c>
      <c r="C117" s="4">
        <f t="shared" si="30"/>
        <v>2.4269999999999996</v>
      </c>
      <c r="D117" s="4">
        <f t="shared" si="24"/>
        <v>1.4849999999999999</v>
      </c>
      <c r="E117" s="4">
        <v>0.16600000000000001</v>
      </c>
      <c r="F117" s="4">
        <v>0.13</v>
      </c>
      <c r="G117" s="4">
        <v>0.33600000000000002</v>
      </c>
      <c r="H117" s="4">
        <v>8.0000000000000002E-3</v>
      </c>
      <c r="I117" s="4">
        <v>0.66900000000000004</v>
      </c>
      <c r="J117" s="4">
        <v>0.57199999999999995</v>
      </c>
      <c r="K117" s="4">
        <v>0.23</v>
      </c>
      <c r="L117" s="4">
        <v>0.26600000000000001</v>
      </c>
      <c r="M117" s="4">
        <v>0.76500000000000001</v>
      </c>
      <c r="N117" s="4">
        <v>0.42299999999999999</v>
      </c>
      <c r="O117" s="4">
        <v>0.252</v>
      </c>
      <c r="P117" s="4">
        <v>0.308</v>
      </c>
      <c r="Q117" s="4">
        <v>0.21299999999999999</v>
      </c>
      <c r="R117" s="4">
        <v>0.13900000000000001</v>
      </c>
      <c r="S117" s="4">
        <v>0.69399999999999995</v>
      </c>
      <c r="T117" s="4">
        <v>0.81599999999999995</v>
      </c>
      <c r="U117" s="4">
        <v>0.94199999999999995</v>
      </c>
      <c r="V117" s="3">
        <v>15</v>
      </c>
      <c r="W117" s="3">
        <v>3</v>
      </c>
      <c r="X117" s="3">
        <v>3</v>
      </c>
      <c r="Y117" s="5">
        <f t="shared" si="25"/>
        <v>142.65734265734267</v>
      </c>
      <c r="Z117" s="5">
        <f t="shared" si="26"/>
        <v>85.500747384155446</v>
      </c>
      <c r="AA117" s="5">
        <f t="shared" si="27"/>
        <v>86.46616541353383</v>
      </c>
      <c r="AB117" s="5">
        <f t="shared" si="23"/>
        <v>121.32867132867133</v>
      </c>
      <c r="AC117" s="5">
        <f t="shared" si="28"/>
        <v>24.813153961136024</v>
      </c>
      <c r="AD117" s="5">
        <f t="shared" si="29"/>
        <v>133.74125874125875</v>
      </c>
    </row>
    <row r="118" spans="1:30" x14ac:dyDescent="0.45">
      <c r="A118" s="3" t="s">
        <v>76</v>
      </c>
      <c r="B118" s="3" t="s">
        <v>43</v>
      </c>
      <c r="C118" s="4">
        <f t="shared" si="30"/>
        <v>2.82</v>
      </c>
      <c r="D118" s="4">
        <f t="shared" si="24"/>
        <v>1.5459999999999998</v>
      </c>
      <c r="E118" s="4">
        <v>0.19</v>
      </c>
      <c r="F118" s="4">
        <v>0.129</v>
      </c>
      <c r="G118" s="4">
        <v>0.36099999999999999</v>
      </c>
      <c r="H118" s="4">
        <v>0.01</v>
      </c>
      <c r="I118" s="4">
        <v>0.70099999999999996</v>
      </c>
      <c r="J118" s="4">
        <v>0.61</v>
      </c>
      <c r="K118" s="4">
        <v>0.254</v>
      </c>
      <c r="L118" s="4">
        <v>0.27</v>
      </c>
      <c r="M118" s="4">
        <v>0.81200000000000006</v>
      </c>
      <c r="N118" s="4">
        <v>0.496</v>
      </c>
      <c r="O118" s="4">
        <v>0.29699999999999999</v>
      </c>
      <c r="P118" s="4">
        <v>0.36499999999999999</v>
      </c>
      <c r="Q118" s="4">
        <v>0.24199999999999999</v>
      </c>
      <c r="R118" s="4">
        <v>0.14499999999999999</v>
      </c>
      <c r="S118" s="4">
        <v>0.76200000000000001</v>
      </c>
      <c r="T118" s="4">
        <v>0.84499999999999997</v>
      </c>
      <c r="U118" s="4">
        <v>1.274</v>
      </c>
      <c r="V118" s="3">
        <v>19</v>
      </c>
      <c r="W118" s="3">
        <v>4</v>
      </c>
      <c r="X118" s="3">
        <v>2</v>
      </c>
      <c r="Y118" s="5">
        <f t="shared" si="25"/>
        <v>138.52459016393445</v>
      </c>
      <c r="Z118" s="5">
        <f t="shared" si="26"/>
        <v>87.018544935805991</v>
      </c>
      <c r="AA118" s="5">
        <f t="shared" si="27"/>
        <v>94.074074074074062</v>
      </c>
      <c r="AB118" s="5">
        <f t="shared" si="23"/>
        <v>124.91803278688525</v>
      </c>
      <c r="AC118" s="5">
        <f t="shared" si="28"/>
        <v>27.104136947218262</v>
      </c>
      <c r="AD118" s="5">
        <f t="shared" si="29"/>
        <v>133.11475409836066</v>
      </c>
    </row>
    <row r="119" spans="1:30" x14ac:dyDescent="0.45">
      <c r="A119" s="3" t="s">
        <v>77</v>
      </c>
      <c r="B119" s="3" t="s">
        <v>43</v>
      </c>
      <c r="C119" s="4">
        <f t="shared" si="30"/>
        <v>2.39</v>
      </c>
      <c r="D119" s="4">
        <f t="shared" si="24"/>
        <v>1.4340000000000002</v>
      </c>
      <c r="E119" s="4">
        <v>0.16400000000000001</v>
      </c>
      <c r="F119" s="4">
        <v>0.128</v>
      </c>
      <c r="G119" s="4">
        <v>0.34200000000000003</v>
      </c>
      <c r="H119" s="4">
        <v>0</v>
      </c>
      <c r="I119" s="4">
        <v>0.65300000000000002</v>
      </c>
      <c r="J119" s="4">
        <v>0.57499999999999996</v>
      </c>
      <c r="K119" s="4">
        <v>0.216</v>
      </c>
      <c r="L119" s="4">
        <v>0.26800000000000002</v>
      </c>
      <c r="M119" s="4">
        <v>0.753</v>
      </c>
      <c r="N119" s="4">
        <v>0.443</v>
      </c>
      <c r="O119" s="4">
        <v>0.26600000000000001</v>
      </c>
      <c r="P119" s="4">
        <v>0.31</v>
      </c>
      <c r="Q119" s="4">
        <v>0.247</v>
      </c>
      <c r="R119" s="4">
        <v>0.13900000000000001</v>
      </c>
      <c r="S119" s="4">
        <v>0.67100000000000004</v>
      </c>
      <c r="T119" s="4">
        <v>0.78100000000000003</v>
      </c>
      <c r="U119" s="4">
        <v>0.95599999999999996</v>
      </c>
      <c r="V119" s="3">
        <v>12</v>
      </c>
      <c r="W119" s="3">
        <v>2</v>
      </c>
      <c r="X119" s="3">
        <v>2</v>
      </c>
      <c r="Y119" s="5">
        <f t="shared" si="25"/>
        <v>135.82608695652175</v>
      </c>
      <c r="Z119" s="5">
        <f t="shared" si="26"/>
        <v>88.055130168453275</v>
      </c>
      <c r="AA119" s="5">
        <f t="shared" si="27"/>
        <v>80.597014925373131</v>
      </c>
      <c r="AB119" s="5">
        <f t="shared" si="23"/>
        <v>116.69565217391306</v>
      </c>
      <c r="AC119" s="5">
        <f t="shared" si="28"/>
        <v>25.114854517611025</v>
      </c>
      <c r="AD119" s="5">
        <f t="shared" si="29"/>
        <v>130.95652173913044</v>
      </c>
    </row>
    <row r="120" spans="1:30" x14ac:dyDescent="0.45">
      <c r="A120" s="3" t="s">
        <v>78</v>
      </c>
      <c r="B120" s="3" t="s">
        <v>43</v>
      </c>
      <c r="C120" s="4">
        <f t="shared" si="30"/>
        <v>2.516</v>
      </c>
      <c r="D120" s="4">
        <f t="shared" si="24"/>
        <v>1.5270000000000001</v>
      </c>
      <c r="E120" s="4">
        <v>0.17899999999999999</v>
      </c>
      <c r="F120" s="4">
        <v>0.13400000000000001</v>
      </c>
      <c r="G120" s="4">
        <v>0.34899999999999998</v>
      </c>
      <c r="H120" s="4">
        <v>0</v>
      </c>
      <c r="I120" s="4">
        <v>0.67800000000000005</v>
      </c>
      <c r="J120" s="4">
        <v>0.59199999999999997</v>
      </c>
      <c r="K120" s="4">
        <v>0.23300000000000001</v>
      </c>
      <c r="L120" s="4">
        <v>0.26900000000000002</v>
      </c>
      <c r="M120" s="4">
        <v>0.79</v>
      </c>
      <c r="N120" s="4">
        <v>0.46400000000000002</v>
      </c>
      <c r="O120" s="4">
        <v>0.28100000000000003</v>
      </c>
      <c r="P120" s="4">
        <v>0.33200000000000002</v>
      </c>
      <c r="Q120" s="4">
        <v>0.24099999999999999</v>
      </c>
      <c r="R120" s="4">
        <v>0.15</v>
      </c>
      <c r="S120" s="4">
        <v>0.71899999999999997</v>
      </c>
      <c r="T120" s="4">
        <v>0.84899999999999998</v>
      </c>
      <c r="U120" s="4">
        <v>0.98899999999999999</v>
      </c>
      <c r="V120" s="3">
        <v>18</v>
      </c>
      <c r="W120" s="3">
        <v>4</v>
      </c>
      <c r="X120" s="3">
        <v>3</v>
      </c>
      <c r="Y120" s="5">
        <f t="shared" si="25"/>
        <v>143.41216216216216</v>
      </c>
      <c r="Z120" s="5">
        <f t="shared" si="26"/>
        <v>87.315634218289077</v>
      </c>
      <c r="AA120" s="5">
        <f t="shared" si="27"/>
        <v>86.617100371747213</v>
      </c>
      <c r="AB120" s="5">
        <f t="shared" si="23"/>
        <v>121.45270270270269</v>
      </c>
      <c r="AC120" s="5">
        <f t="shared" si="28"/>
        <v>26.401179941002944</v>
      </c>
      <c r="AD120" s="5">
        <f t="shared" si="29"/>
        <v>133.44594594594597</v>
      </c>
    </row>
    <row r="121" spans="1:30" x14ac:dyDescent="0.45">
      <c r="A121" s="3" t="s">
        <v>79</v>
      </c>
      <c r="B121" s="3" t="s">
        <v>43</v>
      </c>
      <c r="C121" s="4">
        <f t="shared" si="30"/>
        <v>2.2770000000000001</v>
      </c>
      <c r="D121" s="4">
        <f t="shared" si="24"/>
        <v>1.3900000000000001</v>
      </c>
      <c r="E121" s="4">
        <v>0.151</v>
      </c>
      <c r="F121" s="4">
        <v>0.12</v>
      </c>
      <c r="G121" s="4">
        <v>0.32100000000000001</v>
      </c>
      <c r="H121" s="4">
        <v>0.01</v>
      </c>
      <c r="I121" s="4">
        <v>0.61199999999999999</v>
      </c>
      <c r="J121" s="4">
        <v>0.52900000000000003</v>
      </c>
      <c r="K121" s="4">
        <v>0.20399999999999999</v>
      </c>
      <c r="L121" s="4">
        <v>0.249</v>
      </c>
      <c r="M121" s="4">
        <v>0.69099999999999995</v>
      </c>
      <c r="N121" s="4">
        <v>0.39700000000000002</v>
      </c>
      <c r="O121" s="4">
        <v>0.26600000000000001</v>
      </c>
      <c r="P121" s="4">
        <v>0.29299999999999998</v>
      </c>
      <c r="Q121" s="4">
        <v>0.217</v>
      </c>
      <c r="R121" s="4">
        <v>0.13900000000000001</v>
      </c>
      <c r="S121" s="4">
        <v>0.63500000000000001</v>
      </c>
      <c r="T121" s="4">
        <v>0.77800000000000002</v>
      </c>
      <c r="U121" s="4">
        <v>0.88700000000000001</v>
      </c>
      <c r="V121" s="3">
        <v>12</v>
      </c>
      <c r="W121" s="3">
        <v>2</v>
      </c>
      <c r="X121" s="3">
        <v>2</v>
      </c>
      <c r="Y121" s="5">
        <f t="shared" si="25"/>
        <v>147.06994328922497</v>
      </c>
      <c r="Z121" s="5">
        <f t="shared" si="26"/>
        <v>86.437908496732035</v>
      </c>
      <c r="AA121" s="5">
        <f t="shared" si="27"/>
        <v>81.92771084337349</v>
      </c>
      <c r="AB121" s="5">
        <f t="shared" si="23"/>
        <v>120.03780718336483</v>
      </c>
      <c r="AC121" s="5">
        <f t="shared" si="28"/>
        <v>24.673202614379083</v>
      </c>
      <c r="AD121" s="5">
        <f t="shared" si="29"/>
        <v>130.62381852551982</v>
      </c>
    </row>
    <row r="122" spans="1:30" x14ac:dyDescent="0.45">
      <c r="A122" s="3" t="s">
        <v>80</v>
      </c>
      <c r="B122" s="3" t="s">
        <v>43</v>
      </c>
      <c r="C122" s="4">
        <f t="shared" si="30"/>
        <v>2.4730000000000003</v>
      </c>
      <c r="D122" s="4">
        <f t="shared" si="24"/>
        <v>1.5470000000000002</v>
      </c>
      <c r="E122" s="4">
        <v>0.16800000000000001</v>
      </c>
      <c r="F122" s="4">
        <v>0.13300000000000001</v>
      </c>
      <c r="G122" s="4">
        <v>0.34</v>
      </c>
      <c r="H122" s="4">
        <v>0</v>
      </c>
      <c r="I122" s="4">
        <v>0.67700000000000005</v>
      </c>
      <c r="J122" s="4">
        <v>0.59399999999999997</v>
      </c>
      <c r="K122" s="4">
        <v>0.23</v>
      </c>
      <c r="L122" s="4">
        <v>0.26900000000000002</v>
      </c>
      <c r="M122" s="4">
        <v>0.79900000000000004</v>
      </c>
      <c r="N122" s="4">
        <v>0.48199999999999998</v>
      </c>
      <c r="O122" s="4">
        <v>0.29799999999999999</v>
      </c>
      <c r="P122" s="4">
        <v>0.33400000000000002</v>
      </c>
      <c r="Q122" s="4">
        <v>0.251</v>
      </c>
      <c r="R122" s="4">
        <v>0.14499999999999999</v>
      </c>
      <c r="S122" s="4">
        <v>0.72799999999999998</v>
      </c>
      <c r="T122" s="4">
        <v>0.87</v>
      </c>
      <c r="U122" s="4">
        <v>0.92600000000000005</v>
      </c>
      <c r="V122" s="3">
        <v>15</v>
      </c>
      <c r="W122" s="3">
        <v>4</v>
      </c>
      <c r="X122" s="3">
        <v>3</v>
      </c>
      <c r="Y122" s="5">
        <f t="shared" si="25"/>
        <v>146.46464646464648</v>
      </c>
      <c r="Z122" s="5">
        <f t="shared" si="26"/>
        <v>87.740029542097474</v>
      </c>
      <c r="AA122" s="5">
        <f t="shared" si="27"/>
        <v>85.501858736059475</v>
      </c>
      <c r="AB122" s="5">
        <f t="shared" ref="AB122:AB131" si="31">(S122/J122)*100</f>
        <v>122.55892255892256</v>
      </c>
      <c r="AC122" s="5">
        <f t="shared" si="28"/>
        <v>24.815361890694241</v>
      </c>
      <c r="AD122" s="5">
        <f t="shared" si="29"/>
        <v>134.51178451178453</v>
      </c>
    </row>
    <row r="123" spans="1:30" x14ac:dyDescent="0.45">
      <c r="A123" s="3" t="s">
        <v>81</v>
      </c>
      <c r="B123" s="3" t="s">
        <v>43</v>
      </c>
      <c r="C123" s="4"/>
      <c r="D123" s="4">
        <f t="shared" si="24"/>
        <v>1.534</v>
      </c>
      <c r="E123" s="4">
        <v>0.19</v>
      </c>
      <c r="F123" s="4">
        <v>0.14199999999999999</v>
      </c>
      <c r="G123" s="4">
        <v>0.35299999999999998</v>
      </c>
      <c r="H123" s="4">
        <v>0</v>
      </c>
      <c r="I123" s="4">
        <v>0.67300000000000004</v>
      </c>
      <c r="J123" s="4">
        <v>0.58499999999999996</v>
      </c>
      <c r="K123" s="4">
        <v>0.22700000000000001</v>
      </c>
      <c r="L123" s="4">
        <v>0.26400000000000001</v>
      </c>
      <c r="M123" s="4">
        <v>0.75700000000000001</v>
      </c>
      <c r="N123" s="4">
        <v>0.44600000000000001</v>
      </c>
      <c r="O123" s="4">
        <v>0.26200000000000001</v>
      </c>
      <c r="P123" s="4">
        <v>0.32900000000000001</v>
      </c>
      <c r="Q123" s="4">
        <v>0.248</v>
      </c>
      <c r="R123" s="4">
        <v>0.14899999999999999</v>
      </c>
      <c r="S123" s="4">
        <v>0.7</v>
      </c>
      <c r="T123" s="4">
        <v>0.86099999999999999</v>
      </c>
      <c r="U123" s="4"/>
      <c r="V123" s="3">
        <v>16</v>
      </c>
      <c r="W123" s="3">
        <v>5</v>
      </c>
      <c r="X123" s="3">
        <v>4</v>
      </c>
      <c r="Y123" s="5">
        <f t="shared" si="25"/>
        <v>147.17948717948718</v>
      </c>
      <c r="Z123" s="5">
        <f t="shared" si="26"/>
        <v>86.924219910846944</v>
      </c>
      <c r="AA123" s="5">
        <f t="shared" si="27"/>
        <v>85.984848484848484</v>
      </c>
      <c r="AB123" s="5">
        <f t="shared" si="31"/>
        <v>119.65811965811966</v>
      </c>
      <c r="AC123" s="5">
        <f t="shared" si="28"/>
        <v>28.231797919762258</v>
      </c>
      <c r="AD123" s="5">
        <f t="shared" si="29"/>
        <v>129.40170940170941</v>
      </c>
    </row>
    <row r="124" spans="1:30" x14ac:dyDescent="0.45">
      <c r="A124" s="3" t="s">
        <v>165</v>
      </c>
      <c r="B124" s="3" t="s">
        <v>187</v>
      </c>
      <c r="C124" s="2">
        <f t="shared" ref="C124:C131" si="32">I124+T124+U124</f>
        <v>2.0589999999999997</v>
      </c>
      <c r="D124" s="2">
        <f t="shared" si="24"/>
        <v>1.3519999999999999</v>
      </c>
      <c r="E124" s="2">
        <v>0.14199999999999999</v>
      </c>
      <c r="F124" s="2">
        <v>0.105</v>
      </c>
      <c r="G124" s="2">
        <v>0.30299999999999999</v>
      </c>
      <c r="H124" s="2">
        <v>8.0000000000000002E-3</v>
      </c>
      <c r="I124" s="2">
        <v>0.58099999999999996</v>
      </c>
      <c r="J124" s="2">
        <v>0.47299999999999998</v>
      </c>
      <c r="K124" s="2">
        <v>0.20699999999999999</v>
      </c>
      <c r="L124" s="2">
        <v>0.23400000000000001</v>
      </c>
      <c r="M124" s="2">
        <v>0.73699999999999999</v>
      </c>
      <c r="N124" s="2">
        <v>0.35799999999999998</v>
      </c>
      <c r="O124" s="2">
        <v>0.186</v>
      </c>
      <c r="P124" s="2">
        <v>0.27600000000000002</v>
      </c>
      <c r="Q124" s="2">
        <v>0.21199999999999999</v>
      </c>
      <c r="R124" s="2">
        <v>0.11700000000000001</v>
      </c>
      <c r="S124" s="2">
        <v>0.64700000000000002</v>
      </c>
      <c r="T124" s="2">
        <v>0.77100000000000002</v>
      </c>
      <c r="U124" s="2">
        <v>0.70699999999999996</v>
      </c>
      <c r="V124" s="3">
        <v>23</v>
      </c>
      <c r="W124" s="3">
        <v>3</v>
      </c>
      <c r="X124" s="3">
        <v>2</v>
      </c>
      <c r="Y124" s="5">
        <f t="shared" si="25"/>
        <v>163.00211416490487</v>
      </c>
      <c r="Z124" s="5">
        <f t="shared" si="26"/>
        <v>81.411359724612737</v>
      </c>
      <c r="AA124" s="5">
        <f t="shared" si="27"/>
        <v>88.461538461538453</v>
      </c>
      <c r="AB124" s="5">
        <f t="shared" si="31"/>
        <v>136.78646934460889</v>
      </c>
      <c r="AC124" s="5">
        <f t="shared" si="28"/>
        <v>24.440619621342513</v>
      </c>
      <c r="AD124" s="5">
        <f t="shared" si="29"/>
        <v>155.81395348837211</v>
      </c>
    </row>
    <row r="125" spans="1:30" x14ac:dyDescent="0.45">
      <c r="A125" s="3" t="s">
        <v>166</v>
      </c>
      <c r="B125" s="3" t="s">
        <v>187</v>
      </c>
      <c r="C125" s="2">
        <f t="shared" si="32"/>
        <v>2.21</v>
      </c>
      <c r="D125" s="2">
        <f t="shared" si="24"/>
        <v>1.2949999999999999</v>
      </c>
      <c r="E125" s="2">
        <v>0.125</v>
      </c>
      <c r="F125" s="2">
        <v>9.9000000000000005E-2</v>
      </c>
      <c r="G125" s="2">
        <v>0.312</v>
      </c>
      <c r="H125" s="2">
        <v>0</v>
      </c>
      <c r="I125" s="2">
        <v>0.57699999999999996</v>
      </c>
      <c r="J125" s="2">
        <v>0.46800000000000003</v>
      </c>
      <c r="K125" s="2">
        <v>0.20599999999999999</v>
      </c>
      <c r="L125" s="2">
        <v>0.249</v>
      </c>
      <c r="M125" s="2">
        <v>0.68600000000000005</v>
      </c>
      <c r="N125" s="2">
        <v>0.34799999999999998</v>
      </c>
      <c r="O125" s="2">
        <v>0.189</v>
      </c>
      <c r="P125" s="2">
        <v>0.252</v>
      </c>
      <c r="Q125" s="2">
        <v>0.215</v>
      </c>
      <c r="R125" s="2">
        <v>0.123</v>
      </c>
      <c r="S125" s="2">
        <v>0.60899999999999999</v>
      </c>
      <c r="T125" s="2">
        <v>0.71799999999999997</v>
      </c>
      <c r="U125" s="2">
        <v>0.91500000000000004</v>
      </c>
      <c r="V125" s="3">
        <v>22</v>
      </c>
      <c r="W125" s="3">
        <v>4</v>
      </c>
      <c r="X125" s="3">
        <v>3</v>
      </c>
      <c r="Y125" s="5">
        <f t="shared" si="25"/>
        <v>153.41880341880341</v>
      </c>
      <c r="Z125" s="5">
        <f t="shared" si="26"/>
        <v>81.109185441941094</v>
      </c>
      <c r="AA125" s="5">
        <f t="shared" si="27"/>
        <v>82.730923694779108</v>
      </c>
      <c r="AB125" s="5">
        <f t="shared" si="31"/>
        <v>130.12820512820511</v>
      </c>
      <c r="AC125" s="5">
        <f t="shared" si="28"/>
        <v>21.663778162911612</v>
      </c>
      <c r="AD125" s="5">
        <f t="shared" si="29"/>
        <v>146.58119658119659</v>
      </c>
    </row>
    <row r="126" spans="1:30" x14ac:dyDescent="0.45">
      <c r="A126" s="3" t="s">
        <v>168</v>
      </c>
      <c r="B126" s="3" t="s">
        <v>187</v>
      </c>
      <c r="C126" s="2">
        <f t="shared" si="32"/>
        <v>1.988</v>
      </c>
      <c r="D126" s="2">
        <f t="shared" si="24"/>
        <v>1.258</v>
      </c>
      <c r="E126" s="2">
        <v>0.121</v>
      </c>
      <c r="F126" s="2">
        <v>9.1999999999999998E-2</v>
      </c>
      <c r="G126" s="2">
        <v>0.31</v>
      </c>
      <c r="H126" s="2">
        <v>0</v>
      </c>
      <c r="I126" s="2">
        <v>0.56299999999999994</v>
      </c>
      <c r="J126" s="2">
        <v>0.46100000000000002</v>
      </c>
      <c r="K126" s="2">
        <v>0.19600000000000001</v>
      </c>
      <c r="L126" s="2">
        <v>0.24099999999999999</v>
      </c>
      <c r="M126" s="2">
        <v>0.67300000000000004</v>
      </c>
      <c r="N126" s="2">
        <v>0.34100000000000003</v>
      </c>
      <c r="O126" s="2">
        <v>0.17499999999999999</v>
      </c>
      <c r="P126" s="2">
        <v>0.245</v>
      </c>
      <c r="Q126" s="2">
        <v>0.217</v>
      </c>
      <c r="R126" s="2">
        <v>0.124</v>
      </c>
      <c r="S126" s="2">
        <v>0.59799999999999998</v>
      </c>
      <c r="T126" s="2">
        <v>0.69499999999999995</v>
      </c>
      <c r="U126" s="2">
        <v>0.73</v>
      </c>
      <c r="V126" s="3">
        <v>24</v>
      </c>
      <c r="W126" s="3">
        <v>3</v>
      </c>
      <c r="X126" s="3">
        <v>3</v>
      </c>
      <c r="Y126" s="5">
        <f t="shared" si="25"/>
        <v>150.75921908893707</v>
      </c>
      <c r="Z126" s="5">
        <f t="shared" si="26"/>
        <v>81.882770870337481</v>
      </c>
      <c r="AA126" s="5">
        <f t="shared" si="27"/>
        <v>81.327800829875528</v>
      </c>
      <c r="AB126" s="5">
        <f t="shared" si="31"/>
        <v>129.71800433839476</v>
      </c>
      <c r="AC126" s="5">
        <f t="shared" si="28"/>
        <v>21.492007104795739</v>
      </c>
      <c r="AD126" s="5">
        <f t="shared" si="29"/>
        <v>145.98698481561823</v>
      </c>
    </row>
    <row r="127" spans="1:30" x14ac:dyDescent="0.45">
      <c r="A127" s="3" t="s">
        <v>169</v>
      </c>
      <c r="B127" s="3" t="s">
        <v>187</v>
      </c>
      <c r="C127" s="2">
        <f t="shared" si="32"/>
        <v>2.177</v>
      </c>
      <c r="D127" s="2">
        <f t="shared" si="24"/>
        <v>1.27</v>
      </c>
      <c r="E127" s="2">
        <v>0.126</v>
      </c>
      <c r="F127" s="2">
        <v>9.2999999999999999E-2</v>
      </c>
      <c r="G127" s="2">
        <v>0.30399999999999999</v>
      </c>
      <c r="H127" s="2">
        <v>0</v>
      </c>
      <c r="I127" s="2">
        <v>0.57299999999999995</v>
      </c>
      <c r="J127" s="2">
        <v>0.47299999999999998</v>
      </c>
      <c r="K127" s="2">
        <v>0.21</v>
      </c>
      <c r="L127" s="2">
        <v>0.24299999999999999</v>
      </c>
      <c r="M127" s="2">
        <v>0.67500000000000004</v>
      </c>
      <c r="N127" s="2">
        <v>0.34699999999999998</v>
      </c>
      <c r="O127" s="2">
        <v>0.17899999999999999</v>
      </c>
      <c r="P127" s="2">
        <v>0.25</v>
      </c>
      <c r="Q127" s="2">
        <v>0.20300000000000001</v>
      </c>
      <c r="R127" s="2">
        <v>0.126</v>
      </c>
      <c r="S127" s="2">
        <v>0.60199999999999998</v>
      </c>
      <c r="T127" s="2">
        <v>0.69699999999999995</v>
      </c>
      <c r="U127" s="2">
        <v>0.90700000000000003</v>
      </c>
      <c r="V127" s="3">
        <v>27</v>
      </c>
      <c r="W127" s="3">
        <v>4</v>
      </c>
      <c r="X127" s="3">
        <v>3</v>
      </c>
      <c r="Y127" s="5">
        <f t="shared" si="25"/>
        <v>147.35729386892177</v>
      </c>
      <c r="Z127" s="5">
        <f t="shared" si="26"/>
        <v>82.547993019197207</v>
      </c>
      <c r="AA127" s="5">
        <f t="shared" si="27"/>
        <v>86.419753086419746</v>
      </c>
      <c r="AB127" s="5">
        <f t="shared" si="31"/>
        <v>127.27272727272727</v>
      </c>
      <c r="AC127" s="5">
        <f t="shared" si="28"/>
        <v>21.98952879581152</v>
      </c>
      <c r="AD127" s="5">
        <f t="shared" si="29"/>
        <v>142.70613107822413</v>
      </c>
    </row>
    <row r="128" spans="1:30" x14ac:dyDescent="0.45">
      <c r="A128" s="3" t="s">
        <v>172</v>
      </c>
      <c r="B128" s="3" t="s">
        <v>187</v>
      </c>
      <c r="C128" s="2">
        <f t="shared" si="32"/>
        <v>2.1589999999999998</v>
      </c>
      <c r="D128" s="2">
        <f t="shared" si="24"/>
        <v>1.345</v>
      </c>
      <c r="E128" s="2">
        <v>0.13100000000000001</v>
      </c>
      <c r="F128" s="2">
        <v>9.7000000000000003E-2</v>
      </c>
      <c r="G128" s="2">
        <v>0.31900000000000001</v>
      </c>
      <c r="H128" s="2">
        <v>0</v>
      </c>
      <c r="I128" s="2">
        <v>0.59899999999999998</v>
      </c>
      <c r="J128" s="2">
        <v>0.49199999999999999</v>
      </c>
      <c r="K128" s="2">
        <v>0.216</v>
      </c>
      <c r="L128" s="2">
        <v>0.246</v>
      </c>
      <c r="M128" s="2">
        <v>0.72199999999999998</v>
      </c>
      <c r="N128" s="2">
        <v>0.35099999999999998</v>
      </c>
      <c r="O128" s="2">
        <v>0.21199999999999999</v>
      </c>
      <c r="P128" s="2">
        <v>0.254</v>
      </c>
      <c r="Q128" s="2">
        <v>0.20599999999999999</v>
      </c>
      <c r="R128" s="2">
        <v>0.13200000000000001</v>
      </c>
      <c r="S128" s="2">
        <v>0.628</v>
      </c>
      <c r="T128" s="2">
        <v>0.746</v>
      </c>
      <c r="U128" s="2">
        <v>0.81399999999999995</v>
      </c>
      <c r="V128" s="3">
        <v>23</v>
      </c>
      <c r="W128" s="3">
        <v>3</v>
      </c>
      <c r="X128" s="3">
        <v>3</v>
      </c>
      <c r="Y128" s="5">
        <f t="shared" si="25"/>
        <v>151.6260162601626</v>
      </c>
      <c r="Z128" s="5">
        <f t="shared" si="26"/>
        <v>82.136894824707852</v>
      </c>
      <c r="AA128" s="5">
        <f t="shared" si="27"/>
        <v>87.804878048780495</v>
      </c>
      <c r="AB128" s="5">
        <f t="shared" si="31"/>
        <v>127.64227642276423</v>
      </c>
      <c r="AC128" s="5">
        <f t="shared" si="28"/>
        <v>21.869782971619365</v>
      </c>
      <c r="AD128" s="5">
        <f t="shared" si="29"/>
        <v>146.7479674796748</v>
      </c>
    </row>
    <row r="129" spans="1:30" x14ac:dyDescent="0.45">
      <c r="A129" s="3" t="s">
        <v>171</v>
      </c>
      <c r="B129" s="3" t="s">
        <v>187</v>
      </c>
      <c r="C129" s="2">
        <f t="shared" si="32"/>
        <v>2.032</v>
      </c>
      <c r="D129" s="2">
        <f t="shared" si="24"/>
        <v>1.33</v>
      </c>
      <c r="E129" s="2">
        <v>0.13800000000000001</v>
      </c>
      <c r="F129" s="2">
        <v>0.10199999999999999</v>
      </c>
      <c r="G129" s="2">
        <v>0.28599999999999998</v>
      </c>
      <c r="H129" s="2">
        <v>8.9999999999999993E-3</v>
      </c>
      <c r="I129" s="2">
        <v>0.57999999999999996</v>
      </c>
      <c r="J129" s="2">
        <v>0.46899999999999997</v>
      </c>
      <c r="K129" s="2">
        <v>0.20200000000000001</v>
      </c>
      <c r="L129" s="2">
        <v>0.23899999999999999</v>
      </c>
      <c r="M129" s="2">
        <v>0.71499999999999997</v>
      </c>
      <c r="N129" s="2">
        <v>0.34799999999999998</v>
      </c>
      <c r="O129" s="2">
        <v>0.183</v>
      </c>
      <c r="P129" s="2">
        <v>0.26500000000000001</v>
      </c>
      <c r="Q129" s="2">
        <v>0.21</v>
      </c>
      <c r="R129" s="2">
        <v>0.11600000000000001</v>
      </c>
      <c r="S129" s="2">
        <v>0.64100000000000001</v>
      </c>
      <c r="T129" s="2">
        <v>0.75</v>
      </c>
      <c r="U129" s="2">
        <v>0.70199999999999996</v>
      </c>
      <c r="V129" s="3">
        <v>23</v>
      </c>
      <c r="W129" s="3">
        <v>3</v>
      </c>
      <c r="X129" s="3">
        <v>2</v>
      </c>
      <c r="Y129" s="5">
        <f t="shared" si="25"/>
        <v>159.91471215351814</v>
      </c>
      <c r="Z129" s="5">
        <f t="shared" si="26"/>
        <v>80.862068965517238</v>
      </c>
      <c r="AA129" s="5">
        <f t="shared" si="27"/>
        <v>84.518828451882854</v>
      </c>
      <c r="AB129" s="5">
        <f t="shared" si="31"/>
        <v>136.67377398720683</v>
      </c>
      <c r="AC129" s="5">
        <f t="shared" si="28"/>
        <v>23.793103448275865</v>
      </c>
      <c r="AD129" s="5">
        <f t="shared" si="29"/>
        <v>152.45202558635395</v>
      </c>
    </row>
    <row r="130" spans="1:30" x14ac:dyDescent="0.45">
      <c r="A130" s="3" t="s">
        <v>173</v>
      </c>
      <c r="B130" s="3" t="s">
        <v>187</v>
      </c>
      <c r="C130" s="2">
        <f t="shared" si="32"/>
        <v>2.149</v>
      </c>
      <c r="D130" s="2">
        <f t="shared" si="24"/>
        <v>1.3540000000000001</v>
      </c>
      <c r="E130" s="2">
        <v>0.151</v>
      </c>
      <c r="F130" s="2">
        <v>0.11</v>
      </c>
      <c r="G130" s="2">
        <v>0.28799999999999998</v>
      </c>
      <c r="H130" s="2">
        <v>0</v>
      </c>
      <c r="I130" s="2">
        <v>0.58699999999999997</v>
      </c>
      <c r="J130" s="2">
        <v>0.48099999999999998</v>
      </c>
      <c r="K130" s="2">
        <v>0.19700000000000001</v>
      </c>
      <c r="L130" s="2">
        <v>0.22700000000000001</v>
      </c>
      <c r="M130" s="2">
        <v>0.70899999999999996</v>
      </c>
      <c r="N130" s="2">
        <v>0.35</v>
      </c>
      <c r="O130" s="2">
        <v>0.188</v>
      </c>
      <c r="P130" s="2">
        <v>0.26500000000000001</v>
      </c>
      <c r="Q130" s="2">
        <v>0.187</v>
      </c>
      <c r="R130" s="2">
        <v>0.123</v>
      </c>
      <c r="S130" s="2">
        <v>0.627</v>
      </c>
      <c r="T130" s="2">
        <v>0.76700000000000002</v>
      </c>
      <c r="U130" s="2">
        <v>0.79500000000000004</v>
      </c>
      <c r="V130" s="3">
        <v>25</v>
      </c>
      <c r="W130" s="3">
        <v>3</v>
      </c>
      <c r="X130" s="3">
        <v>2</v>
      </c>
      <c r="Y130" s="5">
        <f t="shared" si="25"/>
        <v>159.45945945945948</v>
      </c>
      <c r="Z130" s="5">
        <f t="shared" si="26"/>
        <v>81.942078364565589</v>
      </c>
      <c r="AA130" s="5">
        <f t="shared" si="27"/>
        <v>86.784140969162991</v>
      </c>
      <c r="AB130" s="5">
        <f t="shared" si="31"/>
        <v>130.35343035343035</v>
      </c>
      <c r="AC130" s="5">
        <f t="shared" si="28"/>
        <v>25.724020442930158</v>
      </c>
      <c r="AD130" s="5">
        <f t="shared" si="29"/>
        <v>147.40124740124742</v>
      </c>
    </row>
    <row r="131" spans="1:30" x14ac:dyDescent="0.45">
      <c r="A131" s="3" t="s">
        <v>170</v>
      </c>
      <c r="B131" s="3" t="s">
        <v>187</v>
      </c>
      <c r="C131" s="2">
        <f t="shared" si="32"/>
        <v>2.2359999999999998</v>
      </c>
      <c r="D131" s="2">
        <f t="shared" si="24"/>
        <v>1.375</v>
      </c>
      <c r="E131" s="2">
        <v>0.14299999999999999</v>
      </c>
      <c r="F131" s="2">
        <v>0.10100000000000001</v>
      </c>
      <c r="G131" s="2">
        <v>0.30599999999999999</v>
      </c>
      <c r="H131" s="2">
        <v>0</v>
      </c>
      <c r="I131" s="2">
        <v>0.58899999999999997</v>
      </c>
      <c r="J131" s="2">
        <v>0.48299999999999998</v>
      </c>
      <c r="K131" s="2">
        <v>0.20399999999999999</v>
      </c>
      <c r="L131" s="2">
        <v>0.23899999999999999</v>
      </c>
      <c r="M131" s="2">
        <v>0.72699999999999998</v>
      </c>
      <c r="N131" s="2">
        <v>0.35599999999999998</v>
      </c>
      <c r="O131" s="2">
        <v>0.19400000000000001</v>
      </c>
      <c r="P131" s="2">
        <v>0.28399999999999997</v>
      </c>
      <c r="Q131" s="2">
        <v>0.20100000000000001</v>
      </c>
      <c r="R131" s="2">
        <v>0.124</v>
      </c>
      <c r="S131" s="2">
        <v>0.65300000000000002</v>
      </c>
      <c r="T131" s="2">
        <v>0.78600000000000003</v>
      </c>
      <c r="U131" s="2">
        <v>0.86099999999999999</v>
      </c>
      <c r="V131" s="3">
        <v>24</v>
      </c>
      <c r="W131" s="3">
        <v>2</v>
      </c>
      <c r="X131" s="3">
        <v>2</v>
      </c>
      <c r="Y131" s="5">
        <f t="shared" si="25"/>
        <v>162.73291925465841</v>
      </c>
      <c r="Z131" s="5">
        <f t="shared" si="26"/>
        <v>82.003395585738531</v>
      </c>
      <c r="AA131" s="5">
        <f t="shared" si="27"/>
        <v>85.355648535564853</v>
      </c>
      <c r="AB131" s="5">
        <f t="shared" si="31"/>
        <v>135.19668737060042</v>
      </c>
      <c r="AC131" s="5">
        <f t="shared" si="28"/>
        <v>24.27843803056027</v>
      </c>
      <c r="AD131" s="5">
        <f t="shared" si="29"/>
        <v>150.51759834368531</v>
      </c>
    </row>
  </sheetData>
  <sortState xmlns:xlrd2="http://schemas.microsoft.com/office/spreadsheetml/2017/richdata2" ref="A2:AD134">
    <sortCondition ref="B1:B134"/>
  </sortState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8CB8-5938-4CC4-A335-80B23BA06ACC}">
  <dimension ref="A1:Q7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defaultColWidth="9.1328125" defaultRowHeight="12.75" x14ac:dyDescent="0.35"/>
  <cols>
    <col min="1" max="1" width="20.3984375" style="3" bestFit="1" customWidth="1"/>
    <col min="2" max="2" width="14.73046875" style="3" bestFit="1" customWidth="1"/>
    <col min="3" max="3" width="6" style="4" bestFit="1" customWidth="1"/>
    <col min="4" max="4" width="6.9296875" style="4" bestFit="1" customWidth="1"/>
    <col min="5" max="11" width="6" style="4" bestFit="1" customWidth="1"/>
    <col min="12" max="14" width="4.265625" style="3" bestFit="1" customWidth="1"/>
    <col min="15" max="15" width="5" style="3" bestFit="1" customWidth="1"/>
    <col min="16" max="16" width="4.265625" style="3" bestFit="1" customWidth="1"/>
    <col min="17" max="16384" width="9.1328125" style="3"/>
  </cols>
  <sheetData>
    <row r="1" spans="1:17" x14ac:dyDescent="0.35">
      <c r="A1" s="3" t="s">
        <v>0</v>
      </c>
      <c r="B1" s="3" t="s">
        <v>1</v>
      </c>
      <c r="C1" s="4" t="s">
        <v>2</v>
      </c>
      <c r="D1" s="4" t="s">
        <v>186</v>
      </c>
      <c r="E1" s="4" t="s">
        <v>3</v>
      </c>
      <c r="F1" s="4" t="s">
        <v>7</v>
      </c>
      <c r="G1" s="4" t="s">
        <v>8</v>
      </c>
      <c r="H1" s="4" t="s">
        <v>11</v>
      </c>
      <c r="I1" s="4" t="s">
        <v>17</v>
      </c>
      <c r="J1" s="4" t="s">
        <v>18</v>
      </c>
      <c r="K1" s="4" t="s">
        <v>19</v>
      </c>
      <c r="L1" s="3" t="s">
        <v>23</v>
      </c>
      <c r="M1" s="3" t="s">
        <v>24</v>
      </c>
      <c r="N1" s="3" t="s">
        <v>26</v>
      </c>
      <c r="O1" s="3" t="s">
        <v>27</v>
      </c>
      <c r="P1" s="3" t="s">
        <v>28</v>
      </c>
      <c r="Q1" s="5"/>
    </row>
    <row r="2" spans="1:17" x14ac:dyDescent="0.35">
      <c r="A2" s="3" t="s">
        <v>142</v>
      </c>
      <c r="B2" s="3" t="s">
        <v>30</v>
      </c>
      <c r="C2" s="4">
        <v>4.1669999999999998</v>
      </c>
      <c r="D2" s="4">
        <f>F2+J2</f>
        <v>2.2279999999999998</v>
      </c>
      <c r="E2" s="4">
        <v>0.26700000000000002</v>
      </c>
      <c r="F2" s="4">
        <v>0.78600000000000003</v>
      </c>
      <c r="G2" s="4">
        <v>0.74399999999999999</v>
      </c>
      <c r="H2" s="4">
        <v>0.9</v>
      </c>
      <c r="I2" s="4">
        <v>0.92200000000000004</v>
      </c>
      <c r="J2" s="4">
        <v>1.4419999999999999</v>
      </c>
      <c r="K2" s="4">
        <v>1.9390000000000001</v>
      </c>
      <c r="L2" s="5">
        <f t="shared" ref="L2:L7" si="0">(J2/G2)*100</f>
        <v>193.81720430107526</v>
      </c>
      <c r="M2" s="5">
        <f t="shared" ref="M2:M7" si="1">(G2/F2)*100</f>
        <v>94.656488549618317</v>
      </c>
      <c r="N2" s="5">
        <f>(I2/G2)*100</f>
        <v>123.9247311827957</v>
      </c>
      <c r="O2" s="5">
        <f t="shared" ref="O2:O7" si="2">(E2/F2)*100</f>
        <v>33.969465648854964</v>
      </c>
      <c r="P2" s="5">
        <f t="shared" ref="P2:P7" si="3">(H2/G2)*100</f>
        <v>120.96774193548387</v>
      </c>
      <c r="Q2" s="5"/>
    </row>
    <row r="3" spans="1:17" x14ac:dyDescent="0.35">
      <c r="A3" s="6" t="s">
        <v>150</v>
      </c>
      <c r="B3" s="7" t="s">
        <v>30</v>
      </c>
      <c r="C3" s="8">
        <f>F3+J3+K3</f>
        <v>3.6199999999999997</v>
      </c>
      <c r="D3" s="4">
        <f t="shared" ref="D3:D7" si="4">F3+J3</f>
        <v>2.1799999999999997</v>
      </c>
      <c r="E3" s="8">
        <v>0.2</v>
      </c>
      <c r="F3" s="8">
        <v>0.76</v>
      </c>
      <c r="G3" s="8">
        <v>0.7</v>
      </c>
      <c r="H3" s="8">
        <v>0.86</v>
      </c>
      <c r="I3" s="8"/>
      <c r="J3" s="8">
        <v>1.42</v>
      </c>
      <c r="K3" s="8">
        <v>1.44</v>
      </c>
      <c r="L3" s="5">
        <f t="shared" si="0"/>
        <v>202.85714285714283</v>
      </c>
      <c r="M3" s="5">
        <f t="shared" si="1"/>
        <v>92.10526315789474</v>
      </c>
      <c r="N3" s="5"/>
      <c r="O3" s="5">
        <f t="shared" si="2"/>
        <v>26.315789473684209</v>
      </c>
      <c r="P3" s="5">
        <f t="shared" si="3"/>
        <v>122.85714285714286</v>
      </c>
      <c r="Q3" s="5"/>
    </row>
    <row r="4" spans="1:17" x14ac:dyDescent="0.35">
      <c r="A4" s="3" t="s">
        <v>141</v>
      </c>
      <c r="B4" s="3" t="s">
        <v>30</v>
      </c>
      <c r="C4" s="4">
        <v>3.9870000000000001</v>
      </c>
      <c r="D4" s="4">
        <f t="shared" si="4"/>
        <v>2.052</v>
      </c>
      <c r="E4" s="4">
        <v>0.23300000000000001</v>
      </c>
      <c r="F4" s="4">
        <v>0.753</v>
      </c>
      <c r="G4" s="4">
        <v>0.72399999999999998</v>
      </c>
      <c r="H4" s="4">
        <v>0.84099999999999997</v>
      </c>
      <c r="I4" s="4">
        <v>0.85199999999999998</v>
      </c>
      <c r="J4" s="4">
        <v>1.2989999999999999</v>
      </c>
      <c r="K4" s="4">
        <v>1.9350000000000001</v>
      </c>
      <c r="L4" s="5">
        <f t="shared" si="0"/>
        <v>179.41988950276243</v>
      </c>
      <c r="M4" s="5">
        <f t="shared" si="1"/>
        <v>96.148738379814063</v>
      </c>
      <c r="N4" s="5">
        <f>(I4/G4)*100</f>
        <v>117.67955801104972</v>
      </c>
      <c r="O4" s="5">
        <f t="shared" si="2"/>
        <v>30.942895086321382</v>
      </c>
      <c r="P4" s="5">
        <f t="shared" si="3"/>
        <v>116.16022099447514</v>
      </c>
      <c r="Q4" s="5"/>
    </row>
    <row r="5" spans="1:17" x14ac:dyDescent="0.35">
      <c r="A5" s="6" t="s">
        <v>151</v>
      </c>
      <c r="B5" s="6" t="s">
        <v>30</v>
      </c>
      <c r="C5" s="8">
        <f>F5+J5+K5</f>
        <v>3.36</v>
      </c>
      <c r="D5" s="4">
        <f t="shared" si="4"/>
        <v>1.92</v>
      </c>
      <c r="E5" s="8">
        <v>0.19</v>
      </c>
      <c r="F5" s="8">
        <v>0.69</v>
      </c>
      <c r="G5" s="8">
        <v>0.69</v>
      </c>
      <c r="H5" s="8">
        <v>0.8</v>
      </c>
      <c r="I5" s="8"/>
      <c r="J5" s="8">
        <v>1.23</v>
      </c>
      <c r="K5" s="8">
        <v>1.44</v>
      </c>
      <c r="L5" s="5">
        <f t="shared" si="0"/>
        <v>178.2608695652174</v>
      </c>
      <c r="M5" s="5">
        <f t="shared" si="1"/>
        <v>100</v>
      </c>
      <c r="N5" s="5"/>
      <c r="O5" s="5">
        <f t="shared" si="2"/>
        <v>27.536231884057973</v>
      </c>
      <c r="P5" s="5">
        <f t="shared" si="3"/>
        <v>115.94202898550728</v>
      </c>
      <c r="Q5" s="5"/>
    </row>
    <row r="6" spans="1:17" s="6" customFormat="1" x14ac:dyDescent="0.35">
      <c r="A6" s="3" t="s">
        <v>138</v>
      </c>
      <c r="B6" s="3" t="s">
        <v>43</v>
      </c>
      <c r="C6" s="4">
        <v>4.2089999999999996</v>
      </c>
      <c r="D6" s="4">
        <f t="shared" si="4"/>
        <v>2.2719999999999998</v>
      </c>
      <c r="E6" s="4">
        <v>0.28199999999999997</v>
      </c>
      <c r="F6" s="4">
        <v>0.85</v>
      </c>
      <c r="G6" s="4">
        <v>0.85</v>
      </c>
      <c r="H6" s="4">
        <v>0.92600000000000005</v>
      </c>
      <c r="I6" s="4">
        <v>0.99299999999999999</v>
      </c>
      <c r="J6" s="4">
        <v>1.4219999999999999</v>
      </c>
      <c r="K6" s="4">
        <v>1.9370000000000001</v>
      </c>
      <c r="L6" s="5">
        <f t="shared" si="0"/>
        <v>167.29411764705881</v>
      </c>
      <c r="M6" s="5">
        <f t="shared" si="1"/>
        <v>100</v>
      </c>
      <c r="N6" s="5">
        <f>(I6/G6)*100</f>
        <v>116.82352941176471</v>
      </c>
      <c r="O6" s="5">
        <f t="shared" si="2"/>
        <v>33.17647058823529</v>
      </c>
      <c r="P6" s="5">
        <f t="shared" si="3"/>
        <v>108.94117647058825</v>
      </c>
    </row>
    <row r="7" spans="1:17" s="6" customFormat="1" x14ac:dyDescent="0.35">
      <c r="A7" s="3" t="s">
        <v>139</v>
      </c>
      <c r="B7" s="3" t="s">
        <v>43</v>
      </c>
      <c r="C7" s="4">
        <v>4.5470000000000006</v>
      </c>
      <c r="D7" s="4">
        <f t="shared" si="4"/>
        <v>2.274</v>
      </c>
      <c r="E7" s="4">
        <v>0.27100000000000002</v>
      </c>
      <c r="F7" s="4">
        <v>0.86499999999999999</v>
      </c>
      <c r="G7" s="4">
        <v>0.84299999999999997</v>
      </c>
      <c r="H7" s="4">
        <v>0.93600000000000005</v>
      </c>
      <c r="I7" s="4">
        <v>1.004</v>
      </c>
      <c r="J7" s="4">
        <v>1.409</v>
      </c>
      <c r="K7" s="4">
        <v>2.2730000000000001</v>
      </c>
      <c r="L7" s="5">
        <f t="shared" si="0"/>
        <v>167.14116251482801</v>
      </c>
      <c r="M7" s="5">
        <f t="shared" si="1"/>
        <v>97.456647398843927</v>
      </c>
      <c r="N7" s="5">
        <f>(I7/G7)*100</f>
        <v>119.09845788849347</v>
      </c>
      <c r="O7" s="5">
        <f t="shared" si="2"/>
        <v>31.329479768786129</v>
      </c>
      <c r="P7" s="5">
        <f t="shared" si="3"/>
        <v>111.03202846975091</v>
      </c>
    </row>
  </sheetData>
  <sortState xmlns:xlrd2="http://schemas.microsoft.com/office/spreadsheetml/2017/richdata2" ref="A2:P9">
    <sortCondition ref="A1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9AA5-17D1-4C81-81BD-5AE0E7197855}">
  <dimension ref="A1:Q16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32" sqref="E32"/>
    </sheetView>
  </sheetViews>
  <sheetFormatPr defaultColWidth="9.1328125" defaultRowHeight="12.75" x14ac:dyDescent="0.35"/>
  <cols>
    <col min="1" max="1" width="20.3984375" style="3" bestFit="1" customWidth="1"/>
    <col min="2" max="2" width="14.73046875" style="3" bestFit="1" customWidth="1"/>
    <col min="3" max="3" width="6" style="4" bestFit="1" customWidth="1"/>
    <col min="4" max="4" width="6.9296875" style="4" bestFit="1" customWidth="1"/>
    <col min="5" max="11" width="6" style="4" bestFit="1" customWidth="1"/>
    <col min="12" max="12" width="4.265625" style="3" bestFit="1" customWidth="1"/>
    <col min="13" max="13" width="3.265625" style="3" bestFit="1" customWidth="1"/>
    <col min="14" max="14" width="4.265625" style="3" bestFit="1" customWidth="1"/>
    <col min="15" max="15" width="5" style="5" bestFit="1" customWidth="1"/>
    <col min="16" max="16" width="4.265625" style="3" bestFit="1" customWidth="1"/>
    <col min="17" max="16384" width="9.1328125" style="3"/>
  </cols>
  <sheetData>
    <row r="1" spans="1:17" x14ac:dyDescent="0.35">
      <c r="A1" s="3" t="s">
        <v>0</v>
      </c>
      <c r="B1" s="3" t="s">
        <v>1</v>
      </c>
      <c r="C1" s="4" t="s">
        <v>2</v>
      </c>
      <c r="D1" s="4" t="s">
        <v>186</v>
      </c>
      <c r="E1" s="4" t="s">
        <v>3</v>
      </c>
      <c r="F1" s="4" t="s">
        <v>7</v>
      </c>
      <c r="G1" s="4" t="s">
        <v>8</v>
      </c>
      <c r="H1" s="4" t="s">
        <v>11</v>
      </c>
      <c r="I1" s="4" t="s">
        <v>17</v>
      </c>
      <c r="J1" s="4" t="s">
        <v>18</v>
      </c>
      <c r="K1" s="4" t="s">
        <v>19</v>
      </c>
      <c r="L1" s="3" t="s">
        <v>23</v>
      </c>
      <c r="M1" s="3" t="s">
        <v>24</v>
      </c>
      <c r="N1" s="3" t="s">
        <v>26</v>
      </c>
      <c r="O1" s="5" t="s">
        <v>27</v>
      </c>
      <c r="P1" s="3" t="s">
        <v>28</v>
      </c>
      <c r="Q1" s="5"/>
    </row>
    <row r="2" spans="1:17" x14ac:dyDescent="0.35">
      <c r="A2" s="3" t="s">
        <v>148</v>
      </c>
      <c r="B2" s="3" t="s">
        <v>30</v>
      </c>
      <c r="C2" s="4">
        <f>F2+J2+K2</f>
        <v>1.8420000000000001</v>
      </c>
      <c r="D2" s="4">
        <f>F2+J2</f>
        <v>1.1400000000000001</v>
      </c>
      <c r="E2" s="4">
        <v>0.155</v>
      </c>
      <c r="F2" s="4">
        <v>0.46700000000000003</v>
      </c>
      <c r="G2" s="4">
        <v>0.35599999999999998</v>
      </c>
      <c r="H2" s="4">
        <v>0.53600000000000003</v>
      </c>
      <c r="I2" s="4">
        <v>0.56899999999999995</v>
      </c>
      <c r="J2" s="4">
        <v>0.67300000000000004</v>
      </c>
      <c r="K2" s="4">
        <v>0.70199999999999996</v>
      </c>
      <c r="L2" s="5">
        <f>(J2/G2)*100</f>
        <v>189.04494382022474</v>
      </c>
      <c r="M2" s="5">
        <f>(G2/F2)*100</f>
        <v>76.23126338329763</v>
      </c>
      <c r="N2" s="5">
        <f>(I2/G2)*100</f>
        <v>159.83146067415731</v>
      </c>
      <c r="O2" s="5">
        <f>(E2/F2)*100</f>
        <v>33.190578158458237</v>
      </c>
      <c r="P2" s="5">
        <f>(H2/G2)*100</f>
        <v>150.56179775280901</v>
      </c>
      <c r="Q2" s="5"/>
    </row>
    <row r="3" spans="1:17" x14ac:dyDescent="0.35">
      <c r="A3" s="3" t="s">
        <v>140</v>
      </c>
      <c r="B3" s="3" t="s">
        <v>30</v>
      </c>
      <c r="C3" s="4">
        <f>F3+J3+K3</f>
        <v>2.016</v>
      </c>
      <c r="D3" s="4">
        <f>F3+J3</f>
        <v>1.258</v>
      </c>
      <c r="E3" s="4">
        <v>0.189</v>
      </c>
      <c r="F3" s="4">
        <v>0.49399999999999999</v>
      </c>
      <c r="G3" s="4">
        <v>0.42099999999999999</v>
      </c>
      <c r="H3" s="4">
        <v>0.70499999999999996</v>
      </c>
      <c r="I3" s="4">
        <v>0.65600000000000003</v>
      </c>
      <c r="J3" s="4">
        <v>0.76400000000000001</v>
      </c>
      <c r="K3" s="4">
        <v>0.75800000000000001</v>
      </c>
      <c r="L3" s="5">
        <f>(J3/G3)*100</f>
        <v>181.47268408551071</v>
      </c>
      <c r="M3" s="5">
        <f>(G3/F3)*100</f>
        <v>85.222672064777328</v>
      </c>
      <c r="N3" s="5">
        <f>(I3/G3)*100</f>
        <v>155.81947743467936</v>
      </c>
      <c r="O3" s="5">
        <f>(E3/F3)*100</f>
        <v>38.259109311740893</v>
      </c>
      <c r="P3" s="5">
        <f>(H3/G3)*100</f>
        <v>167.45843230403801</v>
      </c>
      <c r="Q3" s="5"/>
    </row>
    <row r="4" spans="1:17" x14ac:dyDescent="0.35">
      <c r="A4" s="3" t="s">
        <v>144</v>
      </c>
      <c r="B4" s="3" t="s">
        <v>30</v>
      </c>
      <c r="C4" s="4">
        <f>F4+J4+K4</f>
        <v>2.0529999999999999</v>
      </c>
      <c r="D4" s="4">
        <f>F4+J4</f>
        <v>1.2370000000000001</v>
      </c>
      <c r="E4" s="4">
        <v>0.183</v>
      </c>
      <c r="F4" s="4">
        <v>0.48199999999999998</v>
      </c>
      <c r="G4" s="4">
        <v>0.42399999999999999</v>
      </c>
      <c r="H4" s="4">
        <v>0.68200000000000005</v>
      </c>
      <c r="I4" s="4">
        <v>0.63600000000000001</v>
      </c>
      <c r="J4" s="4">
        <v>0.755</v>
      </c>
      <c r="K4" s="4">
        <v>0.81599999999999995</v>
      </c>
      <c r="L4" s="5">
        <f>(J4/G4)*100</f>
        <v>178.06603773584905</v>
      </c>
      <c r="M4" s="5">
        <f>(G4/F4)*100</f>
        <v>87.966804979253112</v>
      </c>
      <c r="N4" s="5">
        <f>(I4/G4)*100</f>
        <v>150</v>
      </c>
      <c r="O4" s="5">
        <f>(E4/F4)*100</f>
        <v>37.966804979253112</v>
      </c>
      <c r="P4" s="5">
        <f>(H4/G4)*100</f>
        <v>160.84905660377359</v>
      </c>
      <c r="Q4" s="5"/>
    </row>
    <row r="5" spans="1:17" x14ac:dyDescent="0.35">
      <c r="A5" s="3" t="s">
        <v>145</v>
      </c>
      <c r="B5" s="3" t="s">
        <v>30</v>
      </c>
      <c r="C5" s="4">
        <f>F5+J5+K5</f>
        <v>2.1640000000000001</v>
      </c>
      <c r="D5" s="4">
        <f>F5+J5</f>
        <v>1.379</v>
      </c>
      <c r="E5" s="4">
        <v>0.183</v>
      </c>
      <c r="F5" s="4">
        <v>0.51400000000000001</v>
      </c>
      <c r="G5" s="4">
        <v>0.442</v>
      </c>
      <c r="H5" s="4">
        <v>0.70699999999999996</v>
      </c>
      <c r="I5" s="4">
        <v>0.67100000000000004</v>
      </c>
      <c r="J5" s="4">
        <v>0.86499999999999999</v>
      </c>
      <c r="K5" s="4">
        <v>0.78500000000000003</v>
      </c>
      <c r="L5" s="5">
        <f>(J5/G5)*100</f>
        <v>195.70135746606334</v>
      </c>
      <c r="M5" s="5">
        <f>(G5/F5)*100</f>
        <v>85.992217898832678</v>
      </c>
      <c r="N5" s="5">
        <f>(I5/G5)*100</f>
        <v>151.80995475113124</v>
      </c>
      <c r="O5" s="5">
        <f>(E5/F5)*100</f>
        <v>35.60311284046692</v>
      </c>
      <c r="P5" s="5">
        <f>(H5/G5)*100</f>
        <v>159.95475113122171</v>
      </c>
      <c r="Q5" s="5"/>
    </row>
    <row r="6" spans="1:17" x14ac:dyDescent="0.35">
      <c r="A6" s="3" t="s">
        <v>147</v>
      </c>
      <c r="B6" s="3" t="s">
        <v>30</v>
      </c>
      <c r="C6" s="4">
        <f>F6+J6+K6</f>
        <v>2.3730000000000002</v>
      </c>
      <c r="D6" s="4">
        <f>F6+J6</f>
        <v>1.4530000000000001</v>
      </c>
      <c r="E6" s="4">
        <v>0.20899999999999999</v>
      </c>
      <c r="F6" s="4">
        <v>0.55700000000000005</v>
      </c>
      <c r="G6" s="4">
        <v>0.498</v>
      </c>
      <c r="H6" s="4">
        <v>0.76900000000000002</v>
      </c>
      <c r="I6" s="4">
        <v>0.752</v>
      </c>
      <c r="J6" s="4">
        <v>0.89600000000000002</v>
      </c>
      <c r="K6" s="4">
        <v>0.92</v>
      </c>
      <c r="L6" s="5">
        <f>(J6/G6)*100</f>
        <v>179.91967871485943</v>
      </c>
      <c r="M6" s="5">
        <f>(G6/F6)*100</f>
        <v>89.407540394973068</v>
      </c>
      <c r="N6" s="5">
        <f>(I6/G6)*100</f>
        <v>151.00401606425703</v>
      </c>
      <c r="O6" s="5">
        <f>(E6/F6)*100</f>
        <v>37.522441651705563</v>
      </c>
      <c r="P6" s="5">
        <f>(H6/G6)*100</f>
        <v>154.41767068273094</v>
      </c>
      <c r="Q6" s="5"/>
    </row>
    <row r="7" spans="1:17" x14ac:dyDescent="0.35">
      <c r="A7" s="3" t="s">
        <v>146</v>
      </c>
      <c r="B7" s="3" t="s">
        <v>30</v>
      </c>
      <c r="C7" s="4">
        <f>F7+J7+K7</f>
        <v>2.4240000000000004</v>
      </c>
      <c r="D7" s="4">
        <f>F7+J7</f>
        <v>1.4740000000000002</v>
      </c>
      <c r="E7" s="4">
        <v>0.20899999999999999</v>
      </c>
      <c r="F7" s="4">
        <v>0.55900000000000005</v>
      </c>
      <c r="G7" s="4">
        <v>0.49099999999999999</v>
      </c>
      <c r="H7" s="4">
        <v>0.77600000000000002</v>
      </c>
      <c r="I7" s="4">
        <v>0.77800000000000002</v>
      </c>
      <c r="J7" s="4">
        <v>0.91500000000000004</v>
      </c>
      <c r="K7" s="4">
        <v>0.95</v>
      </c>
      <c r="L7" s="5">
        <f>(J7/G7)*100</f>
        <v>186.35437881873727</v>
      </c>
      <c r="M7" s="5">
        <f>(G7/F7)*100</f>
        <v>87.835420393559914</v>
      </c>
      <c r="N7" s="5">
        <f>(I7/G7)*100</f>
        <v>158.45213849287171</v>
      </c>
      <c r="O7" s="5">
        <f>(E7/F7)*100</f>
        <v>37.388193202146688</v>
      </c>
      <c r="P7" s="5">
        <f>(H7/G7)*100</f>
        <v>158.0448065173116</v>
      </c>
      <c r="Q7" s="5"/>
    </row>
    <row r="8" spans="1:17" x14ac:dyDescent="0.35">
      <c r="A8" s="3" t="s">
        <v>149</v>
      </c>
      <c r="B8" s="3" t="s">
        <v>30</v>
      </c>
      <c r="C8" s="4">
        <f>F8+J8+K8</f>
        <v>2.431</v>
      </c>
      <c r="D8" s="4">
        <f>F8+J8</f>
        <v>1.395</v>
      </c>
      <c r="E8" s="4">
        <v>0.20100000000000001</v>
      </c>
      <c r="F8" s="4">
        <v>0.53700000000000003</v>
      </c>
      <c r="G8" s="4">
        <v>0.46300000000000002</v>
      </c>
      <c r="H8" s="4">
        <v>0.73699999999999999</v>
      </c>
      <c r="I8" s="4">
        <v>0.69299999999999995</v>
      </c>
      <c r="J8" s="4">
        <v>0.85799999999999998</v>
      </c>
      <c r="K8" s="4">
        <v>1.036</v>
      </c>
      <c r="L8" s="5">
        <f>(J8/G8)*100</f>
        <v>185.3131749460043</v>
      </c>
      <c r="M8" s="5">
        <f>(G8/F8)*100</f>
        <v>86.219739292364991</v>
      </c>
      <c r="N8" s="5">
        <f>(I8/G8)*100</f>
        <v>149.67602591792655</v>
      </c>
      <c r="O8" s="5">
        <f>(E8/F8)*100</f>
        <v>37.430167597765362</v>
      </c>
      <c r="P8" s="5">
        <f>(H8/G8)*100</f>
        <v>159.17926565874728</v>
      </c>
      <c r="Q8" s="5"/>
    </row>
    <row r="9" spans="1:17" x14ac:dyDescent="0.35">
      <c r="A9" s="3" t="s">
        <v>134</v>
      </c>
      <c r="B9" s="3" t="s">
        <v>43</v>
      </c>
      <c r="C9" s="4">
        <f>F9+J9+K9</f>
        <v>2.1619999999999999</v>
      </c>
      <c r="D9" s="4">
        <f>F9+J9</f>
        <v>1.3180000000000001</v>
      </c>
      <c r="E9" s="4">
        <v>0.20100000000000001</v>
      </c>
      <c r="F9" s="4">
        <v>0.53700000000000003</v>
      </c>
      <c r="G9" s="4">
        <v>0.47799999999999998</v>
      </c>
      <c r="H9" s="4">
        <v>0.71099999999999997</v>
      </c>
      <c r="I9" s="4">
        <v>0.65300000000000002</v>
      </c>
      <c r="J9" s="4">
        <v>0.78100000000000003</v>
      </c>
      <c r="K9" s="4">
        <v>0.84399999999999997</v>
      </c>
      <c r="L9" s="5">
        <f>(J9/G9)*100</f>
        <v>163.38912133891213</v>
      </c>
      <c r="M9" s="5">
        <f>(G9/F9)*100</f>
        <v>89.013035381750456</v>
      </c>
      <c r="N9" s="5">
        <f>(I9/G9)*100</f>
        <v>136.61087866108787</v>
      </c>
      <c r="O9" s="5">
        <f>(E9/F9)*100</f>
        <v>37.430167597765362</v>
      </c>
      <c r="P9" s="5">
        <f>(H9/G9)*100</f>
        <v>148.74476987447699</v>
      </c>
      <c r="Q9" s="5"/>
    </row>
    <row r="10" spans="1:17" x14ac:dyDescent="0.35">
      <c r="A10" s="3" t="s">
        <v>137</v>
      </c>
      <c r="B10" s="3" t="s">
        <v>43</v>
      </c>
      <c r="C10" s="4">
        <f>F10+J10+K10</f>
        <v>2.2389999999999999</v>
      </c>
      <c r="D10" s="4">
        <f>F10+J10</f>
        <v>1.351</v>
      </c>
      <c r="E10" s="4">
        <v>0.20699999999999999</v>
      </c>
      <c r="F10" s="4">
        <v>0.55400000000000005</v>
      </c>
      <c r="G10" s="4">
        <v>0.48699999999999999</v>
      </c>
      <c r="H10" s="4">
        <v>0.71599999999999997</v>
      </c>
      <c r="I10" s="4">
        <v>0.66400000000000003</v>
      </c>
      <c r="J10" s="4">
        <v>0.79700000000000004</v>
      </c>
      <c r="K10" s="4">
        <v>0.88800000000000001</v>
      </c>
      <c r="L10" s="5">
        <f>(J10/G10)*100</f>
        <v>163.65503080082138</v>
      </c>
      <c r="M10" s="5">
        <f>(G10/F10)*100</f>
        <v>87.906137184115522</v>
      </c>
      <c r="N10" s="5">
        <f>(I10/G10)*100</f>
        <v>136.34496919917865</v>
      </c>
      <c r="O10" s="5">
        <f>(E10/F10)*100</f>
        <v>37.36462093862815</v>
      </c>
      <c r="P10" s="5">
        <f>(H10/G10)*100</f>
        <v>147.02258726899385</v>
      </c>
      <c r="Q10" s="5"/>
    </row>
    <row r="11" spans="1:17" x14ac:dyDescent="0.35">
      <c r="A11" s="3" t="s">
        <v>135</v>
      </c>
      <c r="B11" s="3" t="s">
        <v>43</v>
      </c>
      <c r="C11" s="4">
        <f>F11+J11+K11</f>
        <v>2.407</v>
      </c>
      <c r="D11" s="4">
        <f>F11+J11</f>
        <v>1.3740000000000001</v>
      </c>
      <c r="E11" s="4">
        <v>0.22700000000000001</v>
      </c>
      <c r="F11" s="4">
        <v>0.55000000000000004</v>
      </c>
      <c r="G11" s="4">
        <v>0.51200000000000001</v>
      </c>
      <c r="H11" s="4">
        <v>0.72099999999999997</v>
      </c>
      <c r="I11" s="4">
        <v>0.72299999999999998</v>
      </c>
      <c r="J11" s="4">
        <v>0.82399999999999995</v>
      </c>
      <c r="K11" s="4">
        <v>1.0329999999999999</v>
      </c>
      <c r="L11" s="5">
        <f>(J11/G11)*100</f>
        <v>160.93749999999997</v>
      </c>
      <c r="M11" s="5">
        <f>(G11/F11)*100</f>
        <v>93.090909090909093</v>
      </c>
      <c r="N11" s="5">
        <f>(I11/G11)*100</f>
        <v>141.2109375</v>
      </c>
      <c r="O11" s="5">
        <f>(E11/F11)*100</f>
        <v>41.272727272727273</v>
      </c>
      <c r="P11" s="5">
        <f>(H11/G11)*100</f>
        <v>140.8203125</v>
      </c>
      <c r="Q11" s="5"/>
    </row>
    <row r="12" spans="1:17" x14ac:dyDescent="0.35">
      <c r="A12" s="3" t="s">
        <v>136</v>
      </c>
      <c r="B12" s="3" t="s">
        <v>43</v>
      </c>
      <c r="C12" s="4">
        <f>F12+J12+K12</f>
        <v>2.4789999999999996</v>
      </c>
      <c r="D12" s="4">
        <f>F12+J12</f>
        <v>1.5299999999999998</v>
      </c>
      <c r="E12" s="4">
        <v>0.23499999999999999</v>
      </c>
      <c r="F12" s="4">
        <v>0.57299999999999995</v>
      </c>
      <c r="G12" s="4">
        <v>0.53400000000000003</v>
      </c>
      <c r="H12" s="4">
        <v>0.80500000000000005</v>
      </c>
      <c r="I12" s="4">
        <v>0.753</v>
      </c>
      <c r="J12" s="4">
        <v>0.95699999999999996</v>
      </c>
      <c r="K12" s="4">
        <v>0.94899999999999995</v>
      </c>
      <c r="L12" s="5">
        <f>(J12/G12)*100</f>
        <v>179.2134831460674</v>
      </c>
      <c r="M12" s="5">
        <f>(G12/F12)*100</f>
        <v>93.193717277486925</v>
      </c>
      <c r="N12" s="5">
        <f>(I12/G12)*100</f>
        <v>141.01123595505618</v>
      </c>
      <c r="O12" s="5">
        <f>(E12/F12)*100</f>
        <v>41.012216404886566</v>
      </c>
      <c r="P12" s="5">
        <f>(H12/G12)*100</f>
        <v>150.749063670412</v>
      </c>
      <c r="Q12" s="5"/>
    </row>
    <row r="13" spans="1:17" x14ac:dyDescent="0.35">
      <c r="A13" s="3" t="s">
        <v>133</v>
      </c>
      <c r="B13" s="3" t="s">
        <v>43</v>
      </c>
      <c r="C13" s="4">
        <f>F13+J13+K13</f>
        <v>2.7829999999999999</v>
      </c>
      <c r="D13" s="4">
        <f>F13+J13</f>
        <v>1.607</v>
      </c>
      <c r="E13" s="4">
        <v>0.23599999999999999</v>
      </c>
      <c r="F13" s="4">
        <v>0.61199999999999999</v>
      </c>
      <c r="G13" s="4">
        <v>0.57699999999999996</v>
      </c>
      <c r="H13" s="4">
        <v>0.77100000000000002</v>
      </c>
      <c r="I13" s="4">
        <v>0.77200000000000002</v>
      </c>
      <c r="J13" s="4">
        <v>0.995</v>
      </c>
      <c r="K13" s="4">
        <v>1.1759999999999999</v>
      </c>
      <c r="L13" s="5">
        <f>(J13/G13)*100</f>
        <v>172.44367417677643</v>
      </c>
      <c r="M13" s="5">
        <f>(G13/F13)*100</f>
        <v>94.281045751633982</v>
      </c>
      <c r="N13" s="5">
        <f>(I13/G13)*100</f>
        <v>133.79549393414212</v>
      </c>
      <c r="O13" s="5">
        <f>(E13/F13)*100</f>
        <v>38.562091503267972</v>
      </c>
      <c r="P13" s="5">
        <f>(H13/G13)*100</f>
        <v>133.62218370883883</v>
      </c>
      <c r="Q13" s="5"/>
    </row>
    <row r="14" spans="1:17" x14ac:dyDescent="0.35">
      <c r="A14" s="3" t="s">
        <v>174</v>
      </c>
      <c r="B14" s="3" t="s">
        <v>187</v>
      </c>
      <c r="C14" s="4">
        <f>F14+J14+K14</f>
        <v>2.0430000000000001</v>
      </c>
      <c r="D14" s="4">
        <f>F14+J14</f>
        <v>1.2130000000000001</v>
      </c>
      <c r="E14" s="4">
        <v>0.2</v>
      </c>
      <c r="F14" s="4">
        <v>0.47699999999999998</v>
      </c>
      <c r="G14" s="4">
        <v>0.38100000000000001</v>
      </c>
      <c r="H14" s="4">
        <v>0.67100000000000004</v>
      </c>
      <c r="I14" s="4">
        <v>0.629</v>
      </c>
      <c r="J14" s="4">
        <v>0.73599999999999999</v>
      </c>
      <c r="K14" s="4">
        <v>0.83</v>
      </c>
      <c r="L14" s="3">
        <f>(J14/G14)*100</f>
        <v>193.17585301837269</v>
      </c>
      <c r="M14" s="3">
        <f>(G14/F14)*100</f>
        <v>79.874213836477992</v>
      </c>
      <c r="N14" s="3">
        <f>(I14/G14)*100</f>
        <v>165.09186351706035</v>
      </c>
      <c r="O14" s="5">
        <f>(E14/F14)*100</f>
        <v>41.928721174004195</v>
      </c>
      <c r="P14" s="3">
        <f>(H14/G14)*100</f>
        <v>176.11548556430446</v>
      </c>
    </row>
    <row r="15" spans="1:17" x14ac:dyDescent="0.35">
      <c r="A15" s="3" t="s">
        <v>175</v>
      </c>
      <c r="B15" s="3" t="s">
        <v>187</v>
      </c>
      <c r="C15" s="4">
        <f>F15+J15+K15</f>
        <v>2.0649999999999999</v>
      </c>
      <c r="D15" s="4">
        <f>F15+J15</f>
        <v>1.2090000000000001</v>
      </c>
      <c r="E15" s="4">
        <v>0.20200000000000001</v>
      </c>
      <c r="F15" s="4">
        <v>0.47799999999999998</v>
      </c>
      <c r="G15" s="4">
        <v>0.38400000000000001</v>
      </c>
      <c r="H15" s="4">
        <v>0.67</v>
      </c>
      <c r="I15" s="4">
        <v>0.61899999999999999</v>
      </c>
      <c r="J15" s="4">
        <v>0.73099999999999998</v>
      </c>
      <c r="K15" s="4">
        <v>0.85599999999999998</v>
      </c>
      <c r="L15" s="3">
        <f>(J15/G15)*100</f>
        <v>190.36458333333331</v>
      </c>
      <c r="M15" s="3">
        <f>(G15/F15)*100</f>
        <v>80.334728033472814</v>
      </c>
      <c r="N15" s="3">
        <f>(I15/G15)*100</f>
        <v>161.19791666666666</v>
      </c>
      <c r="O15" s="5">
        <f>(E15/F15)*100</f>
        <v>42.259414225941427</v>
      </c>
      <c r="P15" s="3">
        <f>(H15/G15)*100</f>
        <v>174.47916666666669</v>
      </c>
    </row>
    <row r="16" spans="1:17" x14ac:dyDescent="0.35">
      <c r="A16" s="3" t="s">
        <v>167</v>
      </c>
      <c r="B16" s="3" t="s">
        <v>187</v>
      </c>
      <c r="C16" s="4">
        <f>F16+J16+K16</f>
        <v>2.1819999999999999</v>
      </c>
      <c r="D16" s="4">
        <f>F16+J16</f>
        <v>1.31</v>
      </c>
      <c r="E16" s="4">
        <v>0.214</v>
      </c>
      <c r="F16" s="4">
        <v>0.498</v>
      </c>
      <c r="G16" s="4">
        <v>0.38300000000000001</v>
      </c>
      <c r="H16" s="4">
        <v>0.69699999999999995</v>
      </c>
      <c r="I16" s="4">
        <v>0.64700000000000002</v>
      </c>
      <c r="J16" s="4">
        <v>0.81200000000000006</v>
      </c>
      <c r="K16" s="4">
        <v>0.872</v>
      </c>
      <c r="L16" s="3">
        <f>(J16/G16)*100</f>
        <v>212.01044386422976</v>
      </c>
      <c r="M16" s="3">
        <f>(G16/F16)*100</f>
        <v>76.907630522088354</v>
      </c>
      <c r="N16" s="3">
        <f>(I16/G16)*100</f>
        <v>168.92950391644911</v>
      </c>
      <c r="O16" s="5">
        <f>(E16/F16)*100</f>
        <v>42.971887550200805</v>
      </c>
      <c r="P16" s="3">
        <f>(H16/G16)*100</f>
        <v>181.98433420365535</v>
      </c>
    </row>
  </sheetData>
  <sortState xmlns:xlrd2="http://schemas.microsoft.com/office/spreadsheetml/2017/richdata2" ref="A2:P17">
    <sortCondition ref="B1:B17"/>
  </sortState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workers</vt:lpstr>
      <vt:lpstr>queens</vt:lpstr>
      <vt:lpstr>males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Williams</dc:creator>
  <cp:lastModifiedBy>Williams,Jason L</cp:lastModifiedBy>
  <dcterms:created xsi:type="dcterms:W3CDTF">2025-09-10T17:57:51Z</dcterms:created>
  <dcterms:modified xsi:type="dcterms:W3CDTF">2026-03-31T20:45:58Z</dcterms:modified>
</cp:coreProperties>
</file>