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autoCompressPictures="0"/>
  <bookViews>
    <workbookView xWindow="480" yWindow="100" windowWidth="18320" windowHeight="11180"/>
  </bookViews>
  <sheets>
    <sheet name="Measurements of males (n=11)" sheetId="1" r:id="rId1"/>
    <sheet name="Measurements of females (n=31)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30" i="2" l="1"/>
  <c r="AD30" i="2"/>
  <c r="AE30" i="2"/>
  <c r="AF30" i="2"/>
  <c r="AC29" i="2"/>
  <c r="AD29" i="2"/>
  <c r="AE29" i="2"/>
  <c r="AF29" i="2"/>
  <c r="AC28" i="2"/>
  <c r="AD28" i="2"/>
  <c r="AE28" i="2"/>
  <c r="AF28" i="2"/>
  <c r="AC27" i="2"/>
  <c r="AD27" i="2"/>
  <c r="AE27" i="2"/>
  <c r="AF27" i="2"/>
  <c r="AC26" i="2"/>
  <c r="AD26" i="2"/>
  <c r="AE26" i="2"/>
  <c r="AF26" i="2"/>
  <c r="AC25" i="2"/>
  <c r="AD25" i="2"/>
  <c r="AE25" i="2"/>
  <c r="AF25" i="2"/>
  <c r="AC24" i="2"/>
  <c r="AD24" i="2"/>
  <c r="AE24" i="2"/>
  <c r="AF24" i="2"/>
  <c r="AC23" i="2"/>
  <c r="AD23" i="2"/>
  <c r="AE23" i="2"/>
  <c r="AF23" i="2"/>
  <c r="AC22" i="2"/>
  <c r="AD22" i="2"/>
  <c r="AE22" i="2"/>
  <c r="AF22" i="2"/>
  <c r="AC21" i="2"/>
  <c r="AD21" i="2"/>
  <c r="AE21" i="2"/>
  <c r="AF21" i="2"/>
  <c r="AC20" i="2"/>
  <c r="AD20" i="2"/>
  <c r="AE20" i="2"/>
  <c r="AF20" i="2"/>
  <c r="AC19" i="2"/>
  <c r="AD19" i="2"/>
  <c r="AE19" i="2"/>
  <c r="AF19" i="2"/>
  <c r="AC18" i="2"/>
  <c r="AD18" i="2"/>
  <c r="AE18" i="2"/>
  <c r="AF18" i="2"/>
  <c r="AB30" i="2"/>
  <c r="AA29" i="2"/>
  <c r="AB29" i="2"/>
  <c r="AA28" i="2"/>
  <c r="AB28" i="2"/>
  <c r="AA27" i="2"/>
  <c r="AB27" i="2"/>
  <c r="AA26" i="2"/>
  <c r="AB26" i="2"/>
  <c r="AA25" i="2"/>
  <c r="AB25" i="2"/>
  <c r="AA24" i="2"/>
  <c r="AB24" i="2"/>
  <c r="AA23" i="2"/>
  <c r="AB23" i="2"/>
  <c r="AA22" i="2"/>
  <c r="AB22" i="2"/>
  <c r="AA21" i="2"/>
  <c r="AB21" i="2"/>
  <c r="AA20" i="2"/>
  <c r="AB20" i="2"/>
  <c r="AA19" i="2"/>
  <c r="AB19" i="2"/>
  <c r="AA18" i="2"/>
  <c r="AB18" i="2"/>
  <c r="Z21" i="2"/>
  <c r="Z20" i="2"/>
  <c r="Z19" i="2"/>
  <c r="W18" i="2"/>
  <c r="X18" i="2"/>
  <c r="Y18" i="2"/>
  <c r="Z18" i="2"/>
  <c r="V18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B30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B29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B28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B27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B26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B25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B24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B23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B22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B21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B20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B19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B18" i="2"/>
  <c r="L29" i="1"/>
  <c r="C29" i="1"/>
  <c r="D29" i="1"/>
  <c r="E29" i="1"/>
  <c r="F29" i="1"/>
  <c r="G29" i="1"/>
  <c r="H29" i="1"/>
  <c r="I29" i="1"/>
  <c r="J29" i="1"/>
  <c r="K29" i="1"/>
  <c r="B29" i="1"/>
  <c r="L28" i="1"/>
  <c r="C28" i="1"/>
  <c r="D28" i="1"/>
  <c r="E28" i="1"/>
  <c r="F28" i="1"/>
  <c r="G28" i="1"/>
  <c r="H28" i="1"/>
  <c r="I28" i="1"/>
  <c r="J28" i="1"/>
  <c r="K28" i="1"/>
  <c r="B28" i="1"/>
  <c r="L27" i="1"/>
  <c r="C27" i="1"/>
  <c r="D27" i="1"/>
  <c r="E27" i="1"/>
  <c r="F27" i="1"/>
  <c r="G27" i="1"/>
  <c r="H27" i="1"/>
  <c r="I27" i="1"/>
  <c r="J27" i="1"/>
  <c r="K27" i="1"/>
  <c r="B27" i="1"/>
  <c r="L26" i="1"/>
  <c r="C26" i="1"/>
  <c r="D26" i="1"/>
  <c r="E26" i="1"/>
  <c r="F26" i="1"/>
  <c r="G26" i="1"/>
  <c r="H26" i="1"/>
  <c r="I26" i="1"/>
  <c r="J26" i="1"/>
  <c r="K26" i="1"/>
  <c r="B26" i="1"/>
  <c r="L25" i="1"/>
  <c r="C25" i="1"/>
  <c r="D25" i="1"/>
  <c r="E25" i="1"/>
  <c r="F25" i="1"/>
  <c r="G25" i="1"/>
  <c r="H25" i="1"/>
  <c r="I25" i="1"/>
  <c r="J25" i="1"/>
  <c r="K25" i="1"/>
  <c r="B25" i="1"/>
  <c r="L24" i="1"/>
  <c r="C24" i="1"/>
  <c r="D24" i="1"/>
  <c r="E24" i="1"/>
  <c r="F24" i="1"/>
  <c r="G24" i="1"/>
  <c r="H24" i="1"/>
  <c r="I24" i="1"/>
  <c r="J24" i="1"/>
  <c r="K24" i="1"/>
  <c r="B24" i="1"/>
  <c r="L23" i="1"/>
  <c r="C23" i="1"/>
  <c r="D23" i="1"/>
  <c r="E23" i="1"/>
  <c r="F23" i="1"/>
  <c r="G23" i="1"/>
  <c r="H23" i="1"/>
  <c r="I23" i="1"/>
  <c r="J23" i="1"/>
  <c r="K23" i="1"/>
  <c r="B23" i="1"/>
  <c r="L22" i="1"/>
  <c r="C22" i="1"/>
  <c r="D22" i="1"/>
  <c r="E22" i="1"/>
  <c r="F22" i="1"/>
  <c r="G22" i="1"/>
  <c r="H22" i="1"/>
  <c r="I22" i="1"/>
  <c r="J22" i="1"/>
  <c r="K22" i="1"/>
  <c r="B22" i="1"/>
  <c r="L21" i="1"/>
  <c r="C21" i="1"/>
  <c r="D21" i="1"/>
  <c r="E21" i="1"/>
  <c r="F21" i="1"/>
  <c r="G21" i="1"/>
  <c r="H21" i="1"/>
  <c r="I21" i="1"/>
  <c r="J21" i="1"/>
  <c r="K21" i="1"/>
  <c r="B21" i="1"/>
  <c r="L20" i="1"/>
  <c r="C20" i="1"/>
  <c r="D20" i="1"/>
  <c r="E20" i="1"/>
  <c r="F20" i="1"/>
  <c r="G20" i="1"/>
  <c r="H20" i="1"/>
  <c r="I20" i="1"/>
  <c r="J20" i="1"/>
  <c r="K20" i="1"/>
  <c r="B20" i="1"/>
  <c r="L19" i="1"/>
  <c r="C19" i="1"/>
  <c r="D19" i="1"/>
  <c r="E19" i="1"/>
  <c r="F19" i="1"/>
  <c r="G19" i="1"/>
  <c r="H19" i="1"/>
  <c r="I19" i="1"/>
  <c r="J19" i="1"/>
  <c r="K19" i="1"/>
  <c r="B19" i="1"/>
  <c r="L18" i="1"/>
  <c r="C18" i="1"/>
  <c r="D18" i="1"/>
  <c r="E18" i="1"/>
  <c r="F18" i="1"/>
  <c r="G18" i="1"/>
  <c r="H18" i="1"/>
  <c r="I18" i="1"/>
  <c r="J18" i="1"/>
  <c r="K18" i="1"/>
  <c r="B18" i="1"/>
  <c r="L17" i="1"/>
  <c r="C17" i="1"/>
  <c r="D17" i="1"/>
  <c r="E17" i="1"/>
  <c r="F17" i="1"/>
  <c r="G17" i="1"/>
  <c r="H17" i="1"/>
  <c r="I17" i="1"/>
  <c r="J17" i="1"/>
  <c r="K17" i="1"/>
  <c r="B17" i="1"/>
</calcChain>
</file>

<file path=xl/sharedStrings.xml><?xml version="1.0" encoding="utf-8"?>
<sst xmlns="http://schemas.openxmlformats.org/spreadsheetml/2006/main" count="142" uniqueCount="77">
  <si>
    <t>SYS a000174</t>
    <phoneticPr fontId="1" type="noConversion"/>
  </si>
  <si>
    <t>SYS a000175</t>
    <phoneticPr fontId="1" type="noConversion"/>
  </si>
  <si>
    <t>SYS a000176</t>
    <phoneticPr fontId="1" type="noConversion"/>
  </si>
  <si>
    <t>SYS a000179</t>
    <phoneticPr fontId="1" type="noConversion"/>
  </si>
  <si>
    <t>SYS a000181</t>
    <phoneticPr fontId="1" type="noConversion"/>
  </si>
  <si>
    <t>SYS a000185</t>
    <phoneticPr fontId="1" type="noConversion"/>
  </si>
  <si>
    <t>SYS a000413</t>
    <phoneticPr fontId="1" type="noConversion"/>
  </si>
  <si>
    <t>SYS a001880</t>
    <phoneticPr fontId="1" type="noConversion"/>
  </si>
  <si>
    <t>SYS a002263</t>
    <phoneticPr fontId="1" type="noConversion"/>
  </si>
  <si>
    <t>SYS a002265</t>
    <phoneticPr fontId="1" type="noConversion"/>
  </si>
  <si>
    <t>SYS a000105</t>
    <phoneticPr fontId="1" type="noConversion"/>
  </si>
  <si>
    <t>SYS a000106</t>
    <phoneticPr fontId="1" type="noConversion"/>
  </si>
  <si>
    <t>SYS a000108</t>
    <phoneticPr fontId="1" type="noConversion"/>
  </si>
  <si>
    <t>SYS a000110</t>
    <phoneticPr fontId="1" type="noConversion"/>
  </si>
  <si>
    <t>SYS a000111</t>
    <phoneticPr fontId="1" type="noConversion"/>
  </si>
  <si>
    <t>SYS a000112</t>
    <phoneticPr fontId="1" type="noConversion"/>
  </si>
  <si>
    <t>SYS a000127</t>
    <phoneticPr fontId="1" type="noConversion"/>
  </si>
  <si>
    <t>SYS a000128</t>
    <phoneticPr fontId="1" type="noConversion"/>
  </si>
  <si>
    <t>SYS a000182</t>
    <phoneticPr fontId="1" type="noConversion"/>
  </si>
  <si>
    <t>SYS a000183</t>
    <phoneticPr fontId="1" type="noConversion"/>
  </si>
  <si>
    <t>Sys a000184</t>
    <phoneticPr fontId="1" type="noConversion"/>
  </si>
  <si>
    <t>SYS a000143</t>
    <phoneticPr fontId="1" type="noConversion"/>
  </si>
  <si>
    <t>SYS a000790</t>
    <phoneticPr fontId="1" type="noConversion"/>
  </si>
  <si>
    <t>SYS a000791</t>
    <phoneticPr fontId="1" type="noConversion"/>
  </si>
  <si>
    <t>SYS a000793</t>
    <phoneticPr fontId="1" type="noConversion"/>
  </si>
  <si>
    <t>SYS a001879</t>
    <phoneticPr fontId="1" type="noConversion"/>
  </si>
  <si>
    <t>Sys a001881</t>
    <phoneticPr fontId="1" type="noConversion"/>
  </si>
  <si>
    <t>SYS a002160</t>
    <phoneticPr fontId="1" type="noConversion"/>
  </si>
  <si>
    <t>SYS a002161</t>
    <phoneticPr fontId="1" type="noConversion"/>
  </si>
  <si>
    <t>SYS a002262</t>
    <phoneticPr fontId="1" type="noConversion"/>
  </si>
  <si>
    <t>SYS a002273</t>
    <phoneticPr fontId="1" type="noConversion"/>
  </si>
  <si>
    <t>SYS a003345</t>
    <phoneticPr fontId="1" type="noConversion"/>
  </si>
  <si>
    <t>SYS a001025</t>
    <phoneticPr fontId="1" type="noConversion"/>
  </si>
  <si>
    <t>SYS a001352</t>
    <phoneticPr fontId="1" type="noConversion"/>
  </si>
  <si>
    <t>SYS a002253</t>
    <phoneticPr fontId="1" type="noConversion"/>
  </si>
  <si>
    <t>SYS a000792</t>
    <phoneticPr fontId="1" type="noConversion"/>
  </si>
  <si>
    <t>Sex</t>
    <phoneticPr fontId="1" type="noConversion"/>
  </si>
  <si>
    <t>male</t>
    <phoneticPr fontId="1" type="noConversion"/>
  </si>
  <si>
    <t>SVL</t>
    <phoneticPr fontId="1" type="noConversion"/>
  </si>
  <si>
    <t>HDL</t>
    <phoneticPr fontId="1" type="noConversion"/>
  </si>
  <si>
    <t>HDW</t>
    <phoneticPr fontId="1" type="noConversion"/>
  </si>
  <si>
    <t>SNT</t>
    <phoneticPr fontId="1" type="noConversion"/>
  </si>
  <si>
    <t>IND</t>
    <phoneticPr fontId="1" type="noConversion"/>
  </si>
  <si>
    <t>IOD</t>
    <phoneticPr fontId="1" type="noConversion"/>
  </si>
  <si>
    <t>HND</t>
    <phoneticPr fontId="1" type="noConversion"/>
  </si>
  <si>
    <t>TIB</t>
    <phoneticPr fontId="1" type="noConversion"/>
  </si>
  <si>
    <t>FTL</t>
    <phoneticPr fontId="1" type="noConversion"/>
  </si>
  <si>
    <t>FPW</t>
    <phoneticPr fontId="1" type="noConversion"/>
  </si>
  <si>
    <t>DPW</t>
    <phoneticPr fontId="1" type="noConversion"/>
  </si>
  <si>
    <t>HDL:SVL</t>
  </si>
  <si>
    <t>HDW:SVL</t>
  </si>
  <si>
    <t>HDL:HDW</t>
  </si>
  <si>
    <t>TIB:SVL</t>
  </si>
  <si>
    <t>EYE:HDL</t>
  </si>
  <si>
    <t>TEY:TMP</t>
  </si>
  <si>
    <t>TMP:EYE</t>
  </si>
  <si>
    <t>FPW:DPW</t>
  </si>
  <si>
    <t>FTL:SVL</t>
    <phoneticPr fontId="1" type="noConversion"/>
  </si>
  <si>
    <t>HND:SVL</t>
    <phoneticPr fontId="1" type="noConversion"/>
  </si>
  <si>
    <t>SNT:HDL</t>
    <phoneticPr fontId="1" type="noConversion"/>
  </si>
  <si>
    <t>IND:HDW</t>
    <phoneticPr fontId="1" type="noConversion"/>
  </si>
  <si>
    <t>IOD:HDW</t>
    <phoneticPr fontId="1" type="noConversion"/>
  </si>
  <si>
    <t>female</t>
    <phoneticPr fontId="1" type="noConversion"/>
  </si>
  <si>
    <t>SYS a001043</t>
    <phoneticPr fontId="1" type="noConversion"/>
  </si>
  <si>
    <t>SYS a001044</t>
    <phoneticPr fontId="1" type="noConversion"/>
  </si>
  <si>
    <t>SYS a001045</t>
    <phoneticPr fontId="1" type="noConversion"/>
  </si>
  <si>
    <t>SYS a001366</t>
    <phoneticPr fontId="1" type="noConversion"/>
  </si>
  <si>
    <t>SYS a001367</t>
    <phoneticPr fontId="1" type="noConversion"/>
  </si>
  <si>
    <t>SYS a001368</t>
    <phoneticPr fontId="1" type="noConversion"/>
  </si>
  <si>
    <t>ED</t>
    <phoneticPr fontId="1" type="noConversion"/>
  </si>
  <si>
    <t>TYD</t>
    <phoneticPr fontId="1" type="noConversion"/>
  </si>
  <si>
    <t>TED</t>
    <phoneticPr fontId="1" type="noConversion"/>
  </si>
  <si>
    <t>ED:HDL</t>
    <phoneticPr fontId="1" type="noConversion"/>
  </si>
  <si>
    <t>TED:TYD</t>
    <phoneticPr fontId="1" type="noConversion"/>
  </si>
  <si>
    <t>TYD:ED</t>
    <phoneticPr fontId="1" type="noConversion"/>
  </si>
  <si>
    <t>from Fengkai County, Guangdong (n=22)</t>
    <phoneticPr fontId="1" type="noConversion"/>
  </si>
  <si>
    <t>from Jingxi and Shangsi, Guangxi (n=9)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</si>
</sst>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;[Red]\(0.00\)"/>
    <numFmt numFmtId="165" formatCode="0.0_);[Red]\(0.0\)"/>
  </numFmts>
  <fonts count="7" x14ac:knownFonts="1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sz val="11"/>
      <color rgb="FF7030A0"/>
      <name val="Calibri"/>
      <family val="2"/>
      <charset val="134"/>
      <scheme val="minor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theme="0" tint="-0.1499984740745262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64" fontId="2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4" fillId="0" borderId="0" xfId="0" applyNumberFormat="1" applyFont="1">
      <alignment vertical="center"/>
    </xf>
    <xf numFmtId="164" fontId="2" fillId="2" borderId="1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164" fontId="4" fillId="2" borderId="1" xfId="0" applyNumberFormat="1" applyFont="1" applyFill="1" applyBorder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>
      <alignment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>
      <alignment vertical="center"/>
    </xf>
    <xf numFmtId="0" fontId="5" fillId="2" borderId="1" xfId="0" applyFont="1" applyFill="1" applyBorder="1">
      <alignment vertical="center"/>
    </xf>
    <xf numFmtId="0" fontId="0" fillId="2" borderId="2" xfId="0" applyFill="1" applyBorder="1">
      <alignment vertical="center"/>
    </xf>
    <xf numFmtId="164" fontId="2" fillId="2" borderId="4" xfId="0" applyNumberFormat="1" applyFont="1" applyFill="1" applyBorder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164" fontId="2" fillId="2" borderId="3" xfId="0" applyNumberFormat="1" applyFont="1" applyFill="1" applyBorder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M29" sqref="A1:M29"/>
    </sheetView>
  </sheetViews>
  <sheetFormatPr baseColWidth="10" defaultColWidth="8.83203125" defaultRowHeight="10" x14ac:dyDescent="0"/>
  <cols>
    <col min="1" max="3" width="8.83203125" style="1"/>
    <col min="4" max="4" width="8.83203125" style="3"/>
    <col min="5" max="10" width="8.83203125" style="1"/>
    <col min="11" max="11" width="8.83203125" style="2"/>
    <col min="12" max="16384" width="8.83203125" style="1"/>
  </cols>
  <sheetData>
    <row r="1" spans="1:13">
      <c r="A1" s="24"/>
      <c r="B1" s="24" t="s">
        <v>35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24" t="s">
        <v>8</v>
      </c>
      <c r="K1" s="24" t="s">
        <v>9</v>
      </c>
      <c r="L1" s="24" t="s">
        <v>0</v>
      </c>
      <c r="M1" s="24"/>
    </row>
    <row r="2" spans="1:13">
      <c r="A2" s="24" t="s">
        <v>36</v>
      </c>
      <c r="B2" s="25" t="s">
        <v>37</v>
      </c>
      <c r="C2" s="25" t="s">
        <v>37</v>
      </c>
      <c r="D2" s="25" t="s">
        <v>37</v>
      </c>
      <c r="E2" s="25" t="s">
        <v>37</v>
      </c>
      <c r="F2" s="25" t="s">
        <v>37</v>
      </c>
      <c r="G2" s="25" t="s">
        <v>37</v>
      </c>
      <c r="H2" s="25" t="s">
        <v>37</v>
      </c>
      <c r="I2" s="25" t="s">
        <v>37</v>
      </c>
      <c r="J2" s="25" t="s">
        <v>37</v>
      </c>
      <c r="K2" s="25" t="s">
        <v>37</v>
      </c>
      <c r="L2" s="25" t="s">
        <v>37</v>
      </c>
      <c r="M2" s="24"/>
    </row>
    <row r="3" spans="1:13">
      <c r="A3" s="24" t="s">
        <v>38</v>
      </c>
      <c r="B3" s="26">
        <v>49.6</v>
      </c>
      <c r="C3" s="26">
        <v>46.6</v>
      </c>
      <c r="D3" s="26">
        <v>49.6</v>
      </c>
      <c r="E3" s="26">
        <v>51.2</v>
      </c>
      <c r="F3" s="26">
        <v>50.6</v>
      </c>
      <c r="G3" s="26">
        <v>49.5</v>
      </c>
      <c r="H3" s="26">
        <v>51.8</v>
      </c>
      <c r="I3" s="26">
        <v>49.4</v>
      </c>
      <c r="J3" s="26">
        <v>46</v>
      </c>
      <c r="K3" s="26">
        <v>51.2</v>
      </c>
      <c r="L3" s="26">
        <v>37.4</v>
      </c>
      <c r="M3" s="24"/>
    </row>
    <row r="4" spans="1:13">
      <c r="A4" s="24" t="s">
        <v>39</v>
      </c>
      <c r="B4" s="26">
        <v>19.5</v>
      </c>
      <c r="C4" s="26">
        <v>19.100000000000001</v>
      </c>
      <c r="D4" s="26">
        <v>19.3</v>
      </c>
      <c r="E4" s="26">
        <v>19.399999999999999</v>
      </c>
      <c r="F4" s="26">
        <v>19.600000000000001</v>
      </c>
      <c r="G4" s="26">
        <v>18.399999999999999</v>
      </c>
      <c r="H4" s="26">
        <v>19.7</v>
      </c>
      <c r="I4" s="26">
        <v>19.399999999999999</v>
      </c>
      <c r="J4" s="26">
        <v>18.899999999999999</v>
      </c>
      <c r="K4" s="26">
        <v>19.5</v>
      </c>
      <c r="L4" s="26">
        <v>14.8</v>
      </c>
      <c r="M4" s="24"/>
    </row>
    <row r="5" spans="1:13">
      <c r="A5" s="24" t="s">
        <v>40</v>
      </c>
      <c r="B5" s="26">
        <v>17.2</v>
      </c>
      <c r="C5" s="26">
        <v>16.100000000000001</v>
      </c>
      <c r="D5" s="26">
        <v>17.100000000000001</v>
      </c>
      <c r="E5" s="26">
        <v>16.600000000000001</v>
      </c>
      <c r="F5" s="26">
        <v>17.3</v>
      </c>
      <c r="G5" s="26">
        <v>16.3</v>
      </c>
      <c r="H5" s="26">
        <v>17.2</v>
      </c>
      <c r="I5" s="26">
        <v>16.600000000000001</v>
      </c>
      <c r="J5" s="26">
        <v>15.8</v>
      </c>
      <c r="K5" s="26">
        <v>16.8</v>
      </c>
      <c r="L5" s="26">
        <v>12.4</v>
      </c>
      <c r="M5" s="24"/>
    </row>
    <row r="6" spans="1:13">
      <c r="A6" s="24" t="s">
        <v>41</v>
      </c>
      <c r="B6" s="26">
        <v>7.5</v>
      </c>
      <c r="C6" s="26">
        <v>6.9</v>
      </c>
      <c r="D6" s="26">
        <v>7.7</v>
      </c>
      <c r="E6" s="26">
        <v>7.6</v>
      </c>
      <c r="F6" s="26">
        <v>7.5</v>
      </c>
      <c r="G6" s="26">
        <v>6.9</v>
      </c>
      <c r="H6" s="26">
        <v>7.4</v>
      </c>
      <c r="I6" s="26">
        <v>7.9</v>
      </c>
      <c r="J6" s="26">
        <v>7.2</v>
      </c>
      <c r="K6" s="26">
        <v>7.9</v>
      </c>
      <c r="L6" s="26">
        <v>5.8</v>
      </c>
      <c r="M6" s="24"/>
    </row>
    <row r="7" spans="1:13">
      <c r="A7" s="24" t="s">
        <v>42</v>
      </c>
      <c r="B7" s="26">
        <v>5.2</v>
      </c>
      <c r="C7" s="26">
        <v>4.8</v>
      </c>
      <c r="D7" s="26">
        <v>5.5</v>
      </c>
      <c r="E7" s="26">
        <v>5.6</v>
      </c>
      <c r="F7" s="26">
        <v>5.5</v>
      </c>
      <c r="G7" s="26">
        <v>4.8</v>
      </c>
      <c r="H7" s="26">
        <v>6</v>
      </c>
      <c r="I7" s="26">
        <v>5.4</v>
      </c>
      <c r="J7" s="26">
        <v>4.9000000000000004</v>
      </c>
      <c r="K7" s="26">
        <v>5.2</v>
      </c>
      <c r="L7" s="26">
        <v>4.4000000000000004</v>
      </c>
      <c r="M7" s="24"/>
    </row>
    <row r="8" spans="1:13">
      <c r="A8" s="24" t="s">
        <v>43</v>
      </c>
      <c r="B8" s="26">
        <v>4.0999999999999996</v>
      </c>
      <c r="C8" s="26">
        <v>4</v>
      </c>
      <c r="D8" s="26">
        <v>4.3</v>
      </c>
      <c r="E8" s="26">
        <v>4.2</v>
      </c>
      <c r="F8" s="26">
        <v>4.3</v>
      </c>
      <c r="G8" s="26">
        <v>4.2</v>
      </c>
      <c r="H8" s="26">
        <v>4.2</v>
      </c>
      <c r="I8" s="26">
        <v>4.0999999999999996</v>
      </c>
      <c r="J8" s="26">
        <v>4</v>
      </c>
      <c r="K8" s="26">
        <v>4</v>
      </c>
      <c r="L8" s="26">
        <v>3.3</v>
      </c>
      <c r="M8" s="24"/>
    </row>
    <row r="9" spans="1:13">
      <c r="A9" s="24" t="s">
        <v>69</v>
      </c>
      <c r="B9" s="26">
        <v>8.1</v>
      </c>
      <c r="C9" s="26">
        <v>7.8</v>
      </c>
      <c r="D9" s="26">
        <v>7.5</v>
      </c>
      <c r="E9" s="26">
        <v>8.1</v>
      </c>
      <c r="F9" s="26">
        <v>8.1</v>
      </c>
      <c r="G9" s="26">
        <v>8</v>
      </c>
      <c r="H9" s="26">
        <v>8.1</v>
      </c>
      <c r="I9" s="26">
        <v>7.4</v>
      </c>
      <c r="J9" s="26">
        <v>7.8</v>
      </c>
      <c r="K9" s="26">
        <v>8.1</v>
      </c>
      <c r="L9" s="26">
        <v>5.9</v>
      </c>
      <c r="M9" s="24"/>
    </row>
    <row r="10" spans="1:13">
      <c r="A10" s="24" t="s">
        <v>70</v>
      </c>
      <c r="B10" s="26">
        <v>4.5999999999999996</v>
      </c>
      <c r="C10" s="26">
        <v>4.2</v>
      </c>
      <c r="D10" s="26">
        <v>4.5999999999999996</v>
      </c>
      <c r="E10" s="26">
        <v>4.4000000000000004</v>
      </c>
      <c r="F10" s="26">
        <v>4.3</v>
      </c>
      <c r="G10" s="26">
        <v>4.3</v>
      </c>
      <c r="H10" s="26">
        <v>4.5</v>
      </c>
      <c r="I10" s="26">
        <v>4.0999999999999996</v>
      </c>
      <c r="J10" s="26">
        <v>4.3</v>
      </c>
      <c r="K10" s="26">
        <v>4.4000000000000004</v>
      </c>
      <c r="L10" s="26">
        <v>2.9</v>
      </c>
      <c r="M10" s="24"/>
    </row>
    <row r="11" spans="1:13">
      <c r="A11" s="24" t="s">
        <v>71</v>
      </c>
      <c r="B11" s="26">
        <v>1.2</v>
      </c>
      <c r="C11" s="26">
        <v>1.3</v>
      </c>
      <c r="D11" s="26">
        <v>1.3</v>
      </c>
      <c r="E11" s="26">
        <v>1.3</v>
      </c>
      <c r="F11" s="26">
        <v>1.1000000000000001</v>
      </c>
      <c r="G11" s="26">
        <v>1.4</v>
      </c>
      <c r="H11" s="26">
        <v>1.3</v>
      </c>
      <c r="I11" s="26">
        <v>1.2</v>
      </c>
      <c r="J11" s="26">
        <v>1.2</v>
      </c>
      <c r="K11" s="26">
        <v>1.1000000000000001</v>
      </c>
      <c r="L11" s="26">
        <v>0.7</v>
      </c>
      <c r="M11" s="24"/>
    </row>
    <row r="12" spans="1:13">
      <c r="A12" s="24" t="s">
        <v>44</v>
      </c>
      <c r="B12" s="26">
        <v>15.4</v>
      </c>
      <c r="C12" s="26">
        <v>16.3</v>
      </c>
      <c r="D12" s="26">
        <v>15.4</v>
      </c>
      <c r="E12" s="26">
        <v>16.3</v>
      </c>
      <c r="F12" s="26">
        <v>15.8</v>
      </c>
      <c r="G12" s="26">
        <v>15.1</v>
      </c>
      <c r="H12" s="26">
        <v>16.100000000000001</v>
      </c>
      <c r="I12" s="26">
        <v>16.100000000000001</v>
      </c>
      <c r="J12" s="26">
        <v>15.1</v>
      </c>
      <c r="K12" s="26">
        <v>15.5</v>
      </c>
      <c r="L12" s="26">
        <v>11.9</v>
      </c>
      <c r="M12" s="24"/>
    </row>
    <row r="13" spans="1:13">
      <c r="A13" s="24" t="s">
        <v>45</v>
      </c>
      <c r="B13" s="26">
        <v>26.9</v>
      </c>
      <c r="C13" s="26">
        <v>28.1</v>
      </c>
      <c r="D13" s="26">
        <v>29.2</v>
      </c>
      <c r="E13" s="26">
        <v>29.2</v>
      </c>
      <c r="F13" s="26">
        <v>28.5</v>
      </c>
      <c r="G13" s="26">
        <v>26.8</v>
      </c>
      <c r="H13" s="26">
        <v>28.2</v>
      </c>
      <c r="I13" s="26">
        <v>29.7</v>
      </c>
      <c r="J13" s="26">
        <v>26.8</v>
      </c>
      <c r="K13" s="26">
        <v>28</v>
      </c>
      <c r="L13" s="26">
        <v>22.9</v>
      </c>
      <c r="M13" s="24"/>
    </row>
    <row r="14" spans="1:13">
      <c r="A14" s="24" t="s">
        <v>46</v>
      </c>
      <c r="B14" s="26">
        <v>39.4</v>
      </c>
      <c r="C14" s="26">
        <v>39.799999999999997</v>
      </c>
      <c r="D14" s="26">
        <v>40.4</v>
      </c>
      <c r="E14" s="26">
        <v>41.8</v>
      </c>
      <c r="F14" s="26">
        <v>40.700000000000003</v>
      </c>
      <c r="G14" s="26">
        <v>39.799999999999997</v>
      </c>
      <c r="H14" s="26">
        <v>39.4</v>
      </c>
      <c r="I14" s="26">
        <v>40.6</v>
      </c>
      <c r="J14" s="26">
        <v>38.299999999999997</v>
      </c>
      <c r="K14" s="26">
        <v>40.1</v>
      </c>
      <c r="L14" s="26">
        <v>31.2</v>
      </c>
      <c r="M14" s="24"/>
    </row>
    <row r="15" spans="1:13">
      <c r="A15" s="24" t="s">
        <v>47</v>
      </c>
      <c r="B15" s="25">
        <v>1.1200000000000001</v>
      </c>
      <c r="C15" s="25">
        <v>0.9</v>
      </c>
      <c r="D15" s="25">
        <v>0.93</v>
      </c>
      <c r="E15" s="25">
        <v>1.05</v>
      </c>
      <c r="F15" s="25">
        <v>1.0900000000000001</v>
      </c>
      <c r="G15" s="25">
        <v>1</v>
      </c>
      <c r="H15" s="25">
        <v>1.05</v>
      </c>
      <c r="I15" s="25">
        <v>1.57</v>
      </c>
      <c r="J15" s="25">
        <v>1.08</v>
      </c>
      <c r="K15" s="25">
        <v>1</v>
      </c>
      <c r="L15" s="25">
        <v>0.83</v>
      </c>
      <c r="M15" s="24"/>
    </row>
    <row r="16" spans="1:13">
      <c r="A16" s="24" t="s">
        <v>48</v>
      </c>
      <c r="B16" s="25">
        <v>0.82</v>
      </c>
      <c r="C16" s="25">
        <v>0.73</v>
      </c>
      <c r="D16" s="25">
        <v>0.8</v>
      </c>
      <c r="E16" s="25">
        <v>0.8</v>
      </c>
      <c r="F16" s="25">
        <v>0.93</v>
      </c>
      <c r="G16" s="25">
        <v>0.8</v>
      </c>
      <c r="H16" s="25">
        <v>0.87</v>
      </c>
      <c r="I16" s="25">
        <v>1.03</v>
      </c>
      <c r="J16" s="25">
        <v>0.76</v>
      </c>
      <c r="K16" s="25">
        <v>0.85</v>
      </c>
      <c r="L16" s="25">
        <v>0.56000000000000005</v>
      </c>
      <c r="M16" s="24"/>
    </row>
    <row r="17" spans="1:13">
      <c r="A17" s="24" t="s">
        <v>49</v>
      </c>
      <c r="B17" s="25">
        <f t="shared" ref="B17:K17" si="0">B4/B3</f>
        <v>0.39314516129032256</v>
      </c>
      <c r="C17" s="25">
        <f t="shared" si="0"/>
        <v>0.40987124463519314</v>
      </c>
      <c r="D17" s="25">
        <f t="shared" si="0"/>
        <v>0.38911290322580644</v>
      </c>
      <c r="E17" s="25">
        <f t="shared" si="0"/>
        <v>0.37890624999999994</v>
      </c>
      <c r="F17" s="25">
        <f t="shared" si="0"/>
        <v>0.38735177865612652</v>
      </c>
      <c r="G17" s="25">
        <f t="shared" si="0"/>
        <v>0.37171717171717167</v>
      </c>
      <c r="H17" s="25">
        <f t="shared" si="0"/>
        <v>0.38030888030888033</v>
      </c>
      <c r="I17" s="25">
        <f t="shared" si="0"/>
        <v>0.39271255060728744</v>
      </c>
      <c r="J17" s="25">
        <f t="shared" si="0"/>
        <v>0.41086956521739126</v>
      </c>
      <c r="K17" s="25">
        <f t="shared" si="0"/>
        <v>0.380859375</v>
      </c>
      <c r="L17" s="25">
        <f>L4/L3</f>
        <v>0.39572192513368987</v>
      </c>
      <c r="M17" s="24"/>
    </row>
    <row r="18" spans="1:13">
      <c r="A18" s="24" t="s">
        <v>50</v>
      </c>
      <c r="B18" s="25">
        <f t="shared" ref="B18:K18" si="1">B5/B3</f>
        <v>0.34677419354838707</v>
      </c>
      <c r="C18" s="25">
        <f t="shared" si="1"/>
        <v>0.3454935622317597</v>
      </c>
      <c r="D18" s="25">
        <f t="shared" si="1"/>
        <v>0.34475806451612906</v>
      </c>
      <c r="E18" s="25">
        <f t="shared" si="1"/>
        <v>0.32421875</v>
      </c>
      <c r="F18" s="25">
        <f t="shared" si="1"/>
        <v>0.34189723320158105</v>
      </c>
      <c r="G18" s="25">
        <f t="shared" si="1"/>
        <v>0.3292929292929293</v>
      </c>
      <c r="H18" s="25">
        <f t="shared" si="1"/>
        <v>0.33204633204633205</v>
      </c>
      <c r="I18" s="25">
        <f t="shared" si="1"/>
        <v>0.33603238866396767</v>
      </c>
      <c r="J18" s="25">
        <f t="shared" si="1"/>
        <v>0.34347826086956523</v>
      </c>
      <c r="K18" s="25">
        <f t="shared" si="1"/>
        <v>0.328125</v>
      </c>
      <c r="L18" s="25">
        <f>L5/L3</f>
        <v>0.33155080213903748</v>
      </c>
      <c r="M18" s="24"/>
    </row>
    <row r="19" spans="1:13">
      <c r="A19" s="24" t="s">
        <v>51</v>
      </c>
      <c r="B19" s="25">
        <f t="shared" ref="B19:K19" si="2">B4/B5</f>
        <v>1.1337209302325582</v>
      </c>
      <c r="C19" s="25">
        <f t="shared" si="2"/>
        <v>1.186335403726708</v>
      </c>
      <c r="D19" s="25">
        <f t="shared" si="2"/>
        <v>1.1286549707602338</v>
      </c>
      <c r="E19" s="25">
        <f t="shared" si="2"/>
        <v>1.1686746987951806</v>
      </c>
      <c r="F19" s="25">
        <f t="shared" si="2"/>
        <v>1.1329479768786128</v>
      </c>
      <c r="G19" s="25">
        <f t="shared" si="2"/>
        <v>1.1288343558282208</v>
      </c>
      <c r="H19" s="25">
        <f t="shared" si="2"/>
        <v>1.1453488372093024</v>
      </c>
      <c r="I19" s="25">
        <f t="shared" si="2"/>
        <v>1.1686746987951806</v>
      </c>
      <c r="J19" s="25">
        <f t="shared" si="2"/>
        <v>1.1962025316455696</v>
      </c>
      <c r="K19" s="25">
        <f t="shared" si="2"/>
        <v>1.1607142857142856</v>
      </c>
      <c r="L19" s="25">
        <f>L4/L5</f>
        <v>1.1935483870967742</v>
      </c>
      <c r="M19" s="24"/>
    </row>
    <row r="20" spans="1:13">
      <c r="A20" s="24" t="s">
        <v>59</v>
      </c>
      <c r="B20" s="25">
        <f t="shared" ref="B20:K20" si="3">B6/B4</f>
        <v>0.38461538461538464</v>
      </c>
      <c r="C20" s="25">
        <f t="shared" si="3"/>
        <v>0.36125654450261779</v>
      </c>
      <c r="D20" s="25">
        <f t="shared" si="3"/>
        <v>0.39896373056994816</v>
      </c>
      <c r="E20" s="25">
        <f t="shared" si="3"/>
        <v>0.39175257731958762</v>
      </c>
      <c r="F20" s="25">
        <f t="shared" si="3"/>
        <v>0.38265306122448978</v>
      </c>
      <c r="G20" s="25">
        <f t="shared" si="3"/>
        <v>0.37500000000000006</v>
      </c>
      <c r="H20" s="25">
        <f t="shared" si="3"/>
        <v>0.37563451776649748</v>
      </c>
      <c r="I20" s="25">
        <f t="shared" si="3"/>
        <v>0.40721649484536088</v>
      </c>
      <c r="J20" s="25">
        <f t="shared" si="3"/>
        <v>0.38095238095238099</v>
      </c>
      <c r="K20" s="25">
        <f t="shared" si="3"/>
        <v>0.40512820512820513</v>
      </c>
      <c r="L20" s="25">
        <f>L6/L4</f>
        <v>0.39189189189189189</v>
      </c>
      <c r="M20" s="24"/>
    </row>
    <row r="21" spans="1:13">
      <c r="A21" s="24" t="s">
        <v>60</v>
      </c>
      <c r="B21" s="25">
        <f t="shared" ref="B21:K21" si="4">B7/B5</f>
        <v>0.30232558139534887</v>
      </c>
      <c r="C21" s="25">
        <f t="shared" si="4"/>
        <v>0.29813664596273287</v>
      </c>
      <c r="D21" s="25">
        <f t="shared" si="4"/>
        <v>0.32163742690058478</v>
      </c>
      <c r="E21" s="25">
        <f t="shared" si="4"/>
        <v>0.33734939759036142</v>
      </c>
      <c r="F21" s="25">
        <f t="shared" si="4"/>
        <v>0.31791907514450868</v>
      </c>
      <c r="G21" s="25">
        <f t="shared" si="4"/>
        <v>0.29447852760736193</v>
      </c>
      <c r="H21" s="25">
        <f t="shared" si="4"/>
        <v>0.34883720930232559</v>
      </c>
      <c r="I21" s="25">
        <f t="shared" si="4"/>
        <v>0.3253012048192771</v>
      </c>
      <c r="J21" s="25">
        <f t="shared" si="4"/>
        <v>0.310126582278481</v>
      </c>
      <c r="K21" s="25">
        <f t="shared" si="4"/>
        <v>0.30952380952380953</v>
      </c>
      <c r="L21" s="25">
        <f>L7/L5</f>
        <v>0.35483870967741937</v>
      </c>
      <c r="M21" s="24"/>
    </row>
    <row r="22" spans="1:13">
      <c r="A22" s="24" t="s">
        <v>61</v>
      </c>
      <c r="B22" s="25">
        <f t="shared" ref="B22:K22" si="5">B8/B5</f>
        <v>0.23837209302325579</v>
      </c>
      <c r="C22" s="25">
        <f t="shared" si="5"/>
        <v>0.24844720496894407</v>
      </c>
      <c r="D22" s="25">
        <f t="shared" si="5"/>
        <v>0.25146198830409355</v>
      </c>
      <c r="E22" s="25">
        <f t="shared" si="5"/>
        <v>0.25301204819277107</v>
      </c>
      <c r="F22" s="25">
        <f t="shared" si="5"/>
        <v>0.24855491329479767</v>
      </c>
      <c r="G22" s="25">
        <f t="shared" si="5"/>
        <v>0.25766871165644173</v>
      </c>
      <c r="H22" s="25">
        <f t="shared" si="5"/>
        <v>0.24418604651162792</v>
      </c>
      <c r="I22" s="25">
        <f t="shared" si="5"/>
        <v>0.24698795180722888</v>
      </c>
      <c r="J22" s="25">
        <f t="shared" si="5"/>
        <v>0.25316455696202528</v>
      </c>
      <c r="K22" s="25">
        <f t="shared" si="5"/>
        <v>0.23809523809523808</v>
      </c>
      <c r="L22" s="25">
        <f>L8/L5</f>
        <v>0.2661290322580645</v>
      </c>
      <c r="M22" s="24"/>
    </row>
    <row r="23" spans="1:13">
      <c r="A23" s="24" t="s">
        <v>53</v>
      </c>
      <c r="B23" s="25">
        <f t="shared" ref="B23:K23" si="6">B9/B4</f>
        <v>0.41538461538461535</v>
      </c>
      <c r="C23" s="25">
        <f t="shared" si="6"/>
        <v>0.40837696335078533</v>
      </c>
      <c r="D23" s="25">
        <f t="shared" si="6"/>
        <v>0.38860103626943004</v>
      </c>
      <c r="E23" s="25">
        <f t="shared" si="6"/>
        <v>0.4175257731958763</v>
      </c>
      <c r="F23" s="25">
        <f t="shared" si="6"/>
        <v>0.41326530612244894</v>
      </c>
      <c r="G23" s="25">
        <f t="shared" si="6"/>
        <v>0.43478260869565222</v>
      </c>
      <c r="H23" s="25">
        <f t="shared" si="6"/>
        <v>0.41116751269035534</v>
      </c>
      <c r="I23" s="25">
        <f t="shared" si="6"/>
        <v>0.3814432989690722</v>
      </c>
      <c r="J23" s="25">
        <f t="shared" si="6"/>
        <v>0.41269841269841273</v>
      </c>
      <c r="K23" s="25">
        <f t="shared" si="6"/>
        <v>0.41538461538461535</v>
      </c>
      <c r="L23" s="25">
        <f>L9/L4</f>
        <v>0.39864864864864863</v>
      </c>
      <c r="M23" s="24"/>
    </row>
    <row r="24" spans="1:13">
      <c r="A24" s="24" t="s">
        <v>54</v>
      </c>
      <c r="B24" s="25">
        <f t="shared" ref="B24:K24" si="7">B11/B10</f>
        <v>0.2608695652173913</v>
      </c>
      <c r="C24" s="25">
        <f t="shared" si="7"/>
        <v>0.30952380952380953</v>
      </c>
      <c r="D24" s="25">
        <f t="shared" si="7"/>
        <v>0.28260869565217395</v>
      </c>
      <c r="E24" s="25">
        <f t="shared" si="7"/>
        <v>0.29545454545454541</v>
      </c>
      <c r="F24" s="25">
        <f t="shared" si="7"/>
        <v>0.2558139534883721</v>
      </c>
      <c r="G24" s="25">
        <f t="shared" si="7"/>
        <v>0.32558139534883718</v>
      </c>
      <c r="H24" s="25">
        <f t="shared" si="7"/>
        <v>0.28888888888888892</v>
      </c>
      <c r="I24" s="25">
        <f t="shared" si="7"/>
        <v>0.29268292682926833</v>
      </c>
      <c r="J24" s="25">
        <f t="shared" si="7"/>
        <v>0.27906976744186046</v>
      </c>
      <c r="K24" s="25">
        <f t="shared" si="7"/>
        <v>0.25</v>
      </c>
      <c r="L24" s="25">
        <f>L11/L10</f>
        <v>0.24137931034482757</v>
      </c>
      <c r="M24" s="24"/>
    </row>
    <row r="25" spans="1:13">
      <c r="A25" s="24" t="s">
        <v>55</v>
      </c>
      <c r="B25" s="25">
        <f t="shared" ref="B25:K25" si="8">B10/B9</f>
        <v>0.5679012345679012</v>
      </c>
      <c r="C25" s="25">
        <f t="shared" si="8"/>
        <v>0.53846153846153855</v>
      </c>
      <c r="D25" s="25">
        <f t="shared" si="8"/>
        <v>0.61333333333333329</v>
      </c>
      <c r="E25" s="25">
        <f t="shared" si="8"/>
        <v>0.54320987654320996</v>
      </c>
      <c r="F25" s="25">
        <f t="shared" si="8"/>
        <v>0.53086419753086422</v>
      </c>
      <c r="G25" s="25">
        <f t="shared" si="8"/>
        <v>0.53749999999999998</v>
      </c>
      <c r="H25" s="25">
        <f t="shared" si="8"/>
        <v>0.55555555555555558</v>
      </c>
      <c r="I25" s="25">
        <f t="shared" si="8"/>
        <v>0.55405405405405395</v>
      </c>
      <c r="J25" s="25">
        <f t="shared" si="8"/>
        <v>0.55128205128205132</v>
      </c>
      <c r="K25" s="25">
        <f t="shared" si="8"/>
        <v>0.54320987654320996</v>
      </c>
      <c r="L25" s="25">
        <f>L10/L9</f>
        <v>0.49152542372881353</v>
      </c>
      <c r="M25" s="24"/>
    </row>
    <row r="26" spans="1:13">
      <c r="A26" s="24" t="s">
        <v>58</v>
      </c>
      <c r="B26" s="25">
        <f t="shared" ref="B26:K26" si="9">B12/B3</f>
        <v>0.31048387096774194</v>
      </c>
      <c r="C26" s="25">
        <f t="shared" si="9"/>
        <v>0.34978540772532191</v>
      </c>
      <c r="D26" s="25">
        <f t="shared" si="9"/>
        <v>0.31048387096774194</v>
      </c>
      <c r="E26" s="25">
        <f t="shared" si="9"/>
        <v>0.318359375</v>
      </c>
      <c r="F26" s="25">
        <f t="shared" si="9"/>
        <v>0.3122529644268775</v>
      </c>
      <c r="G26" s="25">
        <f t="shared" si="9"/>
        <v>0.30505050505050502</v>
      </c>
      <c r="H26" s="25">
        <f t="shared" si="9"/>
        <v>0.31081081081081086</v>
      </c>
      <c r="I26" s="25">
        <f t="shared" si="9"/>
        <v>0.32591093117408909</v>
      </c>
      <c r="J26" s="25">
        <f t="shared" si="9"/>
        <v>0.32826086956521738</v>
      </c>
      <c r="K26" s="25">
        <f t="shared" si="9"/>
        <v>0.302734375</v>
      </c>
      <c r="L26" s="25">
        <f>L12/L3</f>
        <v>0.31818181818181818</v>
      </c>
      <c r="M26" s="24"/>
    </row>
    <row r="27" spans="1:13">
      <c r="A27" s="24" t="s">
        <v>52</v>
      </c>
      <c r="B27" s="25">
        <f t="shared" ref="B27:K27" si="10">B13/B3</f>
        <v>0.54233870967741926</v>
      </c>
      <c r="C27" s="25">
        <f t="shared" si="10"/>
        <v>0.60300429184549353</v>
      </c>
      <c r="D27" s="25">
        <f t="shared" si="10"/>
        <v>0.58870967741935476</v>
      </c>
      <c r="E27" s="25">
        <f t="shared" si="10"/>
        <v>0.5703125</v>
      </c>
      <c r="F27" s="25">
        <f t="shared" si="10"/>
        <v>0.56324110671936756</v>
      </c>
      <c r="G27" s="25">
        <f t="shared" si="10"/>
        <v>0.54141414141414146</v>
      </c>
      <c r="H27" s="25">
        <f t="shared" si="10"/>
        <v>0.54440154440154442</v>
      </c>
      <c r="I27" s="25">
        <f t="shared" si="10"/>
        <v>0.60121457489878538</v>
      </c>
      <c r="J27" s="25">
        <f t="shared" si="10"/>
        <v>0.58260869565217388</v>
      </c>
      <c r="K27" s="25">
        <f t="shared" si="10"/>
        <v>0.546875</v>
      </c>
      <c r="L27" s="25">
        <f>L13/L3</f>
        <v>0.61229946524064172</v>
      </c>
      <c r="M27" s="24"/>
    </row>
    <row r="28" spans="1:13">
      <c r="A28" s="24" t="s">
        <v>57</v>
      </c>
      <c r="B28" s="25">
        <f t="shared" ref="B28:K28" si="11">B14/B3</f>
        <v>0.79435483870967738</v>
      </c>
      <c r="C28" s="25">
        <f t="shared" si="11"/>
        <v>0.85407725321888406</v>
      </c>
      <c r="D28" s="25">
        <f t="shared" si="11"/>
        <v>0.81451612903225801</v>
      </c>
      <c r="E28" s="25">
        <f t="shared" si="11"/>
        <v>0.81640624999999989</v>
      </c>
      <c r="F28" s="25">
        <f t="shared" si="11"/>
        <v>0.80434782608695654</v>
      </c>
      <c r="G28" s="25">
        <f t="shared" si="11"/>
        <v>0.804040404040404</v>
      </c>
      <c r="H28" s="25">
        <f t="shared" si="11"/>
        <v>0.76061776061776065</v>
      </c>
      <c r="I28" s="25">
        <f t="shared" si="11"/>
        <v>0.82186234817813775</v>
      </c>
      <c r="J28" s="25">
        <f t="shared" si="11"/>
        <v>0.83260869565217388</v>
      </c>
      <c r="K28" s="25">
        <f t="shared" si="11"/>
        <v>0.783203125</v>
      </c>
      <c r="L28" s="25">
        <f>L14/L3</f>
        <v>0.83422459893048129</v>
      </c>
      <c r="M28" s="24"/>
    </row>
    <row r="29" spans="1:13">
      <c r="A29" s="24" t="s">
        <v>56</v>
      </c>
      <c r="B29" s="25">
        <f t="shared" ref="B29:K29" si="12">B15/B16</f>
        <v>1.3658536585365855</v>
      </c>
      <c r="C29" s="25">
        <f t="shared" si="12"/>
        <v>1.2328767123287672</v>
      </c>
      <c r="D29" s="25">
        <f t="shared" si="12"/>
        <v>1.1625000000000001</v>
      </c>
      <c r="E29" s="25">
        <f t="shared" si="12"/>
        <v>1.3125</v>
      </c>
      <c r="F29" s="25">
        <f t="shared" si="12"/>
        <v>1.1720430107526882</v>
      </c>
      <c r="G29" s="25">
        <f t="shared" si="12"/>
        <v>1.25</v>
      </c>
      <c r="H29" s="25">
        <f t="shared" si="12"/>
        <v>1.2068965517241379</v>
      </c>
      <c r="I29" s="25">
        <f t="shared" si="12"/>
        <v>1.5242718446601942</v>
      </c>
      <c r="J29" s="25">
        <f t="shared" si="12"/>
        <v>1.4210526315789473</v>
      </c>
      <c r="K29" s="25">
        <f t="shared" si="12"/>
        <v>1.1764705882352942</v>
      </c>
      <c r="L29" s="25">
        <f>L15/L16</f>
        <v>1.482142857142857</v>
      </c>
      <c r="M29" s="24"/>
    </row>
  </sheetData>
  <phoneticPr fontId="1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opLeftCell="T1" workbookViewId="0">
      <selection activeCell="AH28" sqref="AH28"/>
    </sheetView>
  </sheetViews>
  <sheetFormatPr baseColWidth="10" defaultColWidth="8.83203125" defaultRowHeight="14" x14ac:dyDescent="0"/>
  <cols>
    <col min="1" max="1" width="8.83203125" style="4"/>
    <col min="2" max="10" width="8.83203125" style="5"/>
    <col min="11" max="11" width="8.83203125" style="13"/>
    <col min="12" max="22" width="8.83203125" style="5"/>
    <col min="23" max="23" width="8.83203125" style="22"/>
    <col min="24" max="24" width="8.83203125" style="18"/>
    <col min="25" max="16384" width="8.83203125" style="5"/>
  </cols>
  <sheetData>
    <row r="1" spans="1:32">
      <c r="B1" s="23" t="s">
        <v>75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 t="s">
        <v>76</v>
      </c>
      <c r="Y1" s="23"/>
      <c r="Z1" s="23"/>
      <c r="AA1" s="23"/>
      <c r="AB1" s="23"/>
      <c r="AC1" s="23"/>
      <c r="AD1" s="23"/>
      <c r="AE1" s="23"/>
      <c r="AF1" s="23"/>
    </row>
    <row r="2" spans="1:32"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4" t="s">
        <v>18</v>
      </c>
      <c r="K2" s="6" t="s">
        <v>19</v>
      </c>
      <c r="L2" s="4" t="s">
        <v>20</v>
      </c>
      <c r="M2" s="4" t="s">
        <v>21</v>
      </c>
      <c r="N2" s="4" t="s">
        <v>22</v>
      </c>
      <c r="O2" s="4" t="s">
        <v>23</v>
      </c>
      <c r="P2" s="4" t="s">
        <v>24</v>
      </c>
      <c r="Q2" s="4" t="s">
        <v>25</v>
      </c>
      <c r="R2" s="4" t="s">
        <v>26</v>
      </c>
      <c r="S2" s="4" t="s">
        <v>27</v>
      </c>
      <c r="T2" s="4" t="s">
        <v>28</v>
      </c>
      <c r="U2" s="4" t="s">
        <v>29</v>
      </c>
      <c r="V2" s="4" t="s">
        <v>30</v>
      </c>
      <c r="W2" s="19" t="s">
        <v>31</v>
      </c>
      <c r="X2" s="15" t="s">
        <v>32</v>
      </c>
      <c r="Y2" s="4" t="s">
        <v>33</v>
      </c>
      <c r="Z2" s="4" t="s">
        <v>34</v>
      </c>
      <c r="AA2" s="4" t="s">
        <v>63</v>
      </c>
      <c r="AB2" s="4" t="s">
        <v>64</v>
      </c>
      <c r="AC2" s="4" t="s">
        <v>65</v>
      </c>
      <c r="AD2" s="4" t="s">
        <v>66</v>
      </c>
      <c r="AE2" s="4" t="s">
        <v>67</v>
      </c>
      <c r="AF2" s="4" t="s">
        <v>68</v>
      </c>
    </row>
    <row r="3" spans="1:32">
      <c r="A3" s="4" t="s">
        <v>36</v>
      </c>
      <c r="B3" s="7" t="s">
        <v>62</v>
      </c>
      <c r="C3" s="7" t="s">
        <v>62</v>
      </c>
      <c r="D3" s="7" t="s">
        <v>62</v>
      </c>
      <c r="E3" s="7" t="s">
        <v>62</v>
      </c>
      <c r="F3" s="7" t="s">
        <v>62</v>
      </c>
      <c r="G3" s="7" t="s">
        <v>62</v>
      </c>
      <c r="H3" s="7" t="s">
        <v>62</v>
      </c>
      <c r="I3" s="7" t="s">
        <v>62</v>
      </c>
      <c r="J3" s="7" t="s">
        <v>62</v>
      </c>
      <c r="K3" s="8" t="s">
        <v>62</v>
      </c>
      <c r="L3" s="7" t="s">
        <v>62</v>
      </c>
      <c r="M3" s="7" t="s">
        <v>62</v>
      </c>
      <c r="N3" s="7" t="s">
        <v>62</v>
      </c>
      <c r="O3" s="7" t="s">
        <v>62</v>
      </c>
      <c r="P3" s="7" t="s">
        <v>62</v>
      </c>
      <c r="Q3" s="7" t="s">
        <v>62</v>
      </c>
      <c r="R3" s="7" t="s">
        <v>62</v>
      </c>
      <c r="S3" s="7" t="s">
        <v>62</v>
      </c>
      <c r="T3" s="7" t="s">
        <v>62</v>
      </c>
      <c r="U3" s="7" t="s">
        <v>62</v>
      </c>
      <c r="V3" s="7" t="s">
        <v>62</v>
      </c>
      <c r="W3" s="20" t="s">
        <v>62</v>
      </c>
      <c r="X3" s="16" t="s">
        <v>62</v>
      </c>
      <c r="Y3" s="7" t="s">
        <v>62</v>
      </c>
      <c r="Z3" s="7" t="s">
        <v>62</v>
      </c>
      <c r="AA3" s="7" t="s">
        <v>62</v>
      </c>
      <c r="AB3" s="7" t="s">
        <v>62</v>
      </c>
      <c r="AC3" s="7" t="s">
        <v>62</v>
      </c>
      <c r="AD3" s="7" t="s">
        <v>62</v>
      </c>
      <c r="AE3" s="7" t="s">
        <v>62</v>
      </c>
      <c r="AF3" s="7" t="s">
        <v>62</v>
      </c>
    </row>
    <row r="4" spans="1:32" s="12" customFormat="1">
      <c r="A4" s="9" t="s">
        <v>38</v>
      </c>
      <c r="B4" s="10">
        <v>93.7</v>
      </c>
      <c r="C4" s="10">
        <v>81.099999999999994</v>
      </c>
      <c r="D4" s="10">
        <v>88.4</v>
      </c>
      <c r="E4" s="10">
        <v>91.3</v>
      </c>
      <c r="F4" s="10">
        <v>101.1</v>
      </c>
      <c r="G4" s="10">
        <v>92.9</v>
      </c>
      <c r="H4" s="10">
        <v>77.3</v>
      </c>
      <c r="I4" s="10">
        <v>83.7</v>
      </c>
      <c r="J4" s="10">
        <v>90.7</v>
      </c>
      <c r="K4" s="11">
        <v>94.3</v>
      </c>
      <c r="L4" s="10">
        <v>89.7</v>
      </c>
      <c r="M4" s="10">
        <v>91.6</v>
      </c>
      <c r="N4" s="10">
        <v>77.400000000000006</v>
      </c>
      <c r="O4" s="10">
        <v>91.5</v>
      </c>
      <c r="P4" s="10">
        <v>105.1</v>
      </c>
      <c r="Q4" s="10">
        <v>96.6</v>
      </c>
      <c r="R4" s="10">
        <v>109.9</v>
      </c>
      <c r="S4" s="10">
        <v>104.3</v>
      </c>
      <c r="T4" s="10">
        <v>100.2</v>
      </c>
      <c r="U4" s="10">
        <v>90.8</v>
      </c>
      <c r="V4" s="10">
        <v>107.6</v>
      </c>
      <c r="W4" s="21">
        <v>90.2</v>
      </c>
      <c r="X4" s="17">
        <v>105.3</v>
      </c>
      <c r="Y4" s="10">
        <v>111.9</v>
      </c>
      <c r="Z4" s="10">
        <v>105.8</v>
      </c>
      <c r="AA4" s="10">
        <v>108.2</v>
      </c>
      <c r="AB4" s="10">
        <v>103.8</v>
      </c>
      <c r="AC4" s="10">
        <v>92.3</v>
      </c>
      <c r="AD4" s="10">
        <v>110.3</v>
      </c>
      <c r="AE4" s="10">
        <v>101.4</v>
      </c>
      <c r="AF4" s="10">
        <v>89</v>
      </c>
    </row>
    <row r="5" spans="1:32" s="12" customFormat="1">
      <c r="A5" s="9" t="s">
        <v>39</v>
      </c>
      <c r="B5" s="10">
        <v>36.799999999999997</v>
      </c>
      <c r="C5" s="10">
        <v>32.1</v>
      </c>
      <c r="D5" s="10">
        <v>33.4</v>
      </c>
      <c r="E5" s="10">
        <v>35.299999999999997</v>
      </c>
      <c r="F5" s="10">
        <v>39.1</v>
      </c>
      <c r="G5" s="10">
        <v>35.1</v>
      </c>
      <c r="H5" s="10">
        <v>32.700000000000003</v>
      </c>
      <c r="I5" s="10">
        <v>32.4</v>
      </c>
      <c r="J5" s="10">
        <v>34.6</v>
      </c>
      <c r="K5" s="11">
        <v>33.700000000000003</v>
      </c>
      <c r="L5" s="10">
        <v>34.9</v>
      </c>
      <c r="M5" s="10">
        <v>35.299999999999997</v>
      </c>
      <c r="N5" s="10">
        <v>30.4</v>
      </c>
      <c r="O5" s="10">
        <v>35</v>
      </c>
      <c r="P5" s="10">
        <v>38.299999999999997</v>
      </c>
      <c r="Q5" s="10">
        <v>36</v>
      </c>
      <c r="R5" s="10">
        <v>38.6</v>
      </c>
      <c r="S5" s="10">
        <v>38.700000000000003</v>
      </c>
      <c r="T5" s="10">
        <v>37.799999999999997</v>
      </c>
      <c r="U5" s="10">
        <v>34.299999999999997</v>
      </c>
      <c r="V5" s="10">
        <v>38.700000000000003</v>
      </c>
      <c r="W5" s="21">
        <v>35</v>
      </c>
      <c r="X5" s="17">
        <v>38.700000000000003</v>
      </c>
      <c r="Y5" s="10">
        <v>40.5</v>
      </c>
      <c r="Z5" s="10">
        <v>38</v>
      </c>
      <c r="AA5" s="10">
        <v>37.6</v>
      </c>
      <c r="AB5" s="10">
        <v>37.5</v>
      </c>
      <c r="AC5" s="10">
        <v>31.5</v>
      </c>
      <c r="AD5" s="10">
        <v>40</v>
      </c>
      <c r="AE5" s="10">
        <v>33.5</v>
      </c>
      <c r="AF5" s="10">
        <v>31.4</v>
      </c>
    </row>
    <row r="6" spans="1:32" s="12" customFormat="1">
      <c r="A6" s="9" t="s">
        <v>40</v>
      </c>
      <c r="B6" s="10">
        <v>34</v>
      </c>
      <c r="C6" s="10">
        <v>29</v>
      </c>
      <c r="D6" s="10">
        <v>30.3</v>
      </c>
      <c r="E6" s="10">
        <v>32.200000000000003</v>
      </c>
      <c r="F6" s="10">
        <v>35.799999999999997</v>
      </c>
      <c r="G6" s="10">
        <v>31.8</v>
      </c>
      <c r="H6" s="10">
        <v>28.3</v>
      </c>
      <c r="I6" s="10">
        <v>30</v>
      </c>
      <c r="J6" s="10">
        <v>31.5</v>
      </c>
      <c r="K6" s="11">
        <v>32.299999999999997</v>
      </c>
      <c r="L6" s="10">
        <v>32.200000000000003</v>
      </c>
      <c r="M6" s="10">
        <v>33.700000000000003</v>
      </c>
      <c r="N6" s="10">
        <v>26.8</v>
      </c>
      <c r="O6" s="10">
        <v>31.8</v>
      </c>
      <c r="P6" s="10">
        <v>34.299999999999997</v>
      </c>
      <c r="Q6" s="10">
        <v>34.1</v>
      </c>
      <c r="R6" s="10">
        <v>36</v>
      </c>
      <c r="S6" s="10">
        <v>34.700000000000003</v>
      </c>
      <c r="T6" s="10">
        <v>33.200000000000003</v>
      </c>
      <c r="U6" s="10">
        <v>29.8</v>
      </c>
      <c r="V6" s="10">
        <v>34.6</v>
      </c>
      <c r="W6" s="21">
        <v>30.3</v>
      </c>
      <c r="X6" s="17">
        <v>36.6</v>
      </c>
      <c r="Y6" s="10">
        <v>38.299999999999997</v>
      </c>
      <c r="Z6" s="10">
        <v>34.700000000000003</v>
      </c>
      <c r="AA6" s="10">
        <v>34.9</v>
      </c>
      <c r="AB6" s="10">
        <v>34.5</v>
      </c>
      <c r="AC6" s="10">
        <v>30.1</v>
      </c>
      <c r="AD6" s="10">
        <v>38.4</v>
      </c>
      <c r="AE6" s="10">
        <v>32.4</v>
      </c>
      <c r="AF6" s="10">
        <v>29.8</v>
      </c>
    </row>
    <row r="7" spans="1:32" s="12" customFormat="1">
      <c r="A7" s="9" t="s">
        <v>41</v>
      </c>
      <c r="B7" s="10">
        <v>14.1</v>
      </c>
      <c r="C7" s="10">
        <v>13.5</v>
      </c>
      <c r="D7" s="10">
        <v>13.2</v>
      </c>
      <c r="E7" s="10">
        <v>14.9</v>
      </c>
      <c r="F7" s="10">
        <v>15.3</v>
      </c>
      <c r="G7" s="10">
        <v>14</v>
      </c>
      <c r="H7" s="10">
        <v>12.4</v>
      </c>
      <c r="I7" s="10">
        <v>12.7</v>
      </c>
      <c r="J7" s="10">
        <v>13.6</v>
      </c>
      <c r="K7" s="11">
        <v>13.8</v>
      </c>
      <c r="L7" s="10">
        <v>13.6</v>
      </c>
      <c r="M7" s="10">
        <v>14.3</v>
      </c>
      <c r="N7" s="10">
        <v>12.2</v>
      </c>
      <c r="O7" s="10">
        <v>13.7</v>
      </c>
      <c r="P7" s="10">
        <v>15.9</v>
      </c>
      <c r="Q7" s="10">
        <v>13.9</v>
      </c>
      <c r="R7" s="10">
        <v>15.3</v>
      </c>
      <c r="S7" s="10">
        <v>15.6</v>
      </c>
      <c r="T7" s="10">
        <v>15.2</v>
      </c>
      <c r="U7" s="10">
        <v>13.4</v>
      </c>
      <c r="V7" s="10">
        <v>16.399999999999999</v>
      </c>
      <c r="W7" s="21">
        <v>14.3</v>
      </c>
      <c r="X7" s="17">
        <v>16.3</v>
      </c>
      <c r="Y7" s="10">
        <v>16.899999999999999</v>
      </c>
      <c r="Z7" s="10">
        <v>15.7</v>
      </c>
      <c r="AA7" s="10">
        <v>15.6</v>
      </c>
      <c r="AB7" s="10">
        <v>15.3</v>
      </c>
      <c r="AC7" s="10">
        <v>13.1</v>
      </c>
      <c r="AD7" s="10">
        <v>15.7</v>
      </c>
      <c r="AE7" s="10">
        <v>15.7</v>
      </c>
      <c r="AF7" s="10">
        <v>14.1</v>
      </c>
    </row>
    <row r="8" spans="1:32" s="12" customFormat="1">
      <c r="A8" s="9" t="s">
        <v>42</v>
      </c>
      <c r="B8" s="10">
        <v>10.4</v>
      </c>
      <c r="C8" s="10">
        <v>8.9</v>
      </c>
      <c r="D8" s="10">
        <v>9.1</v>
      </c>
      <c r="E8" s="10">
        <v>10.1</v>
      </c>
      <c r="F8" s="10">
        <v>10</v>
      </c>
      <c r="G8" s="10">
        <v>10.6</v>
      </c>
      <c r="H8" s="10">
        <v>8.1999999999999993</v>
      </c>
      <c r="I8" s="10">
        <v>8.3000000000000007</v>
      </c>
      <c r="J8" s="10">
        <v>9.5</v>
      </c>
      <c r="K8" s="11">
        <v>9.9</v>
      </c>
      <c r="L8" s="10">
        <v>9.4</v>
      </c>
      <c r="M8" s="10">
        <v>11.1</v>
      </c>
      <c r="N8" s="10">
        <v>8.5</v>
      </c>
      <c r="O8" s="10">
        <v>9.3000000000000007</v>
      </c>
      <c r="P8" s="10">
        <v>9.9</v>
      </c>
      <c r="Q8" s="10">
        <v>10</v>
      </c>
      <c r="R8" s="10">
        <v>11.6</v>
      </c>
      <c r="S8" s="10">
        <v>11.4</v>
      </c>
      <c r="T8" s="10">
        <v>9.8000000000000007</v>
      </c>
      <c r="U8" s="10">
        <v>9.6</v>
      </c>
      <c r="V8" s="10">
        <v>11</v>
      </c>
      <c r="W8" s="21">
        <v>9.3000000000000007</v>
      </c>
      <c r="X8" s="17">
        <v>10.6</v>
      </c>
      <c r="Y8" s="10">
        <v>10.5</v>
      </c>
      <c r="Z8" s="10">
        <v>10.3</v>
      </c>
      <c r="AA8" s="10">
        <v>10.8</v>
      </c>
      <c r="AB8" s="10">
        <v>10.5</v>
      </c>
      <c r="AC8" s="10">
        <v>9.3000000000000007</v>
      </c>
      <c r="AD8" s="10">
        <v>11.5</v>
      </c>
      <c r="AE8" s="10">
        <v>9.5</v>
      </c>
      <c r="AF8" s="10">
        <v>9</v>
      </c>
    </row>
    <row r="9" spans="1:32" s="12" customFormat="1">
      <c r="A9" s="9" t="s">
        <v>43</v>
      </c>
      <c r="B9" s="10">
        <v>8.6999999999999993</v>
      </c>
      <c r="C9" s="10">
        <v>7.8</v>
      </c>
      <c r="D9" s="10">
        <v>8.1</v>
      </c>
      <c r="E9" s="10">
        <v>8.9</v>
      </c>
      <c r="F9" s="10">
        <v>9.1</v>
      </c>
      <c r="G9" s="10">
        <v>9.1999999999999993</v>
      </c>
      <c r="H9" s="10">
        <v>7.2</v>
      </c>
      <c r="I9" s="10">
        <v>7.6</v>
      </c>
      <c r="J9" s="10">
        <v>8.5</v>
      </c>
      <c r="K9" s="11">
        <v>8.3000000000000007</v>
      </c>
      <c r="L9" s="10">
        <v>8.1</v>
      </c>
      <c r="M9" s="10">
        <v>8.5</v>
      </c>
      <c r="N9" s="10">
        <v>6.6</v>
      </c>
      <c r="O9" s="10">
        <v>8.1999999999999993</v>
      </c>
      <c r="P9" s="10">
        <v>9.6999999999999993</v>
      </c>
      <c r="Q9" s="10">
        <v>8.6999999999999993</v>
      </c>
      <c r="R9" s="10">
        <v>11.1</v>
      </c>
      <c r="S9" s="10">
        <v>10.1</v>
      </c>
      <c r="T9" s="10">
        <v>9.1</v>
      </c>
      <c r="U9" s="10">
        <v>8.1</v>
      </c>
      <c r="V9" s="10">
        <v>10</v>
      </c>
      <c r="W9" s="21">
        <v>7.9</v>
      </c>
      <c r="X9" s="17">
        <v>10.1</v>
      </c>
      <c r="Y9" s="10">
        <v>10.3</v>
      </c>
      <c r="Z9" s="10">
        <v>10.3</v>
      </c>
      <c r="AA9" s="10">
        <v>10.5</v>
      </c>
      <c r="AB9" s="10">
        <v>10.1</v>
      </c>
      <c r="AC9" s="10">
        <v>8.4</v>
      </c>
      <c r="AD9" s="10">
        <v>10.4</v>
      </c>
      <c r="AE9" s="10">
        <v>8.3000000000000007</v>
      </c>
      <c r="AF9" s="10">
        <v>7.6</v>
      </c>
    </row>
    <row r="10" spans="1:32" s="12" customFormat="1">
      <c r="A10" s="9" t="s">
        <v>69</v>
      </c>
      <c r="B10" s="10">
        <v>12.5</v>
      </c>
      <c r="C10" s="10">
        <v>10.8</v>
      </c>
      <c r="D10" s="10">
        <v>11</v>
      </c>
      <c r="E10" s="10">
        <v>12.1</v>
      </c>
      <c r="F10" s="10">
        <v>12.7</v>
      </c>
      <c r="G10" s="10">
        <v>11.8</v>
      </c>
      <c r="H10" s="10">
        <v>11.2</v>
      </c>
      <c r="I10" s="10">
        <v>11.3</v>
      </c>
      <c r="J10" s="10">
        <v>11.7</v>
      </c>
      <c r="K10" s="11">
        <v>12.7</v>
      </c>
      <c r="L10" s="10">
        <v>12.2</v>
      </c>
      <c r="M10" s="10">
        <v>12.6</v>
      </c>
      <c r="N10" s="10">
        <v>10</v>
      </c>
      <c r="O10" s="10">
        <v>11.4</v>
      </c>
      <c r="P10" s="10">
        <v>12.8</v>
      </c>
      <c r="Q10" s="10">
        <v>12</v>
      </c>
      <c r="R10" s="10">
        <v>13.5</v>
      </c>
      <c r="S10" s="10">
        <v>12.7</v>
      </c>
      <c r="T10" s="10">
        <v>11.9</v>
      </c>
      <c r="U10" s="10">
        <v>10.6</v>
      </c>
      <c r="V10" s="10">
        <v>12.2</v>
      </c>
      <c r="W10" s="21">
        <v>10.6</v>
      </c>
      <c r="X10" s="17">
        <v>12.9</v>
      </c>
      <c r="Y10" s="10">
        <v>12.7</v>
      </c>
      <c r="Z10" s="10">
        <v>12.1</v>
      </c>
      <c r="AA10" s="10">
        <v>12.6</v>
      </c>
      <c r="AB10" s="10">
        <v>11.3</v>
      </c>
      <c r="AC10" s="10">
        <v>10.7</v>
      </c>
      <c r="AD10" s="10">
        <v>11.7</v>
      </c>
      <c r="AE10" s="10">
        <v>10.8</v>
      </c>
      <c r="AF10" s="10">
        <v>10.5</v>
      </c>
    </row>
    <row r="11" spans="1:32" s="12" customFormat="1">
      <c r="A11" s="9" t="s">
        <v>70</v>
      </c>
      <c r="B11" s="10">
        <v>6.2</v>
      </c>
      <c r="C11" s="10">
        <v>5.3</v>
      </c>
      <c r="D11" s="10">
        <v>6.2</v>
      </c>
      <c r="E11" s="10">
        <v>6.9</v>
      </c>
      <c r="F11" s="10">
        <v>6.3</v>
      </c>
      <c r="G11" s="10">
        <v>5.4</v>
      </c>
      <c r="H11" s="10">
        <v>5.4</v>
      </c>
      <c r="I11" s="10">
        <v>5.6</v>
      </c>
      <c r="J11" s="10">
        <v>6.1</v>
      </c>
      <c r="K11" s="11">
        <v>5.9</v>
      </c>
      <c r="L11" s="10">
        <v>5.6</v>
      </c>
      <c r="M11" s="10">
        <v>5.4</v>
      </c>
      <c r="N11" s="10">
        <v>5.2</v>
      </c>
      <c r="O11" s="10">
        <v>5.9</v>
      </c>
      <c r="P11" s="10">
        <v>6.2</v>
      </c>
      <c r="Q11" s="10">
        <v>6.1</v>
      </c>
      <c r="R11" s="10">
        <v>6.5</v>
      </c>
      <c r="S11" s="10">
        <v>6.4</v>
      </c>
      <c r="T11" s="10">
        <v>6.9</v>
      </c>
      <c r="U11" s="10">
        <v>5.8</v>
      </c>
      <c r="V11" s="10">
        <v>5.6</v>
      </c>
      <c r="W11" s="21">
        <v>6.2</v>
      </c>
      <c r="X11" s="17">
        <v>6</v>
      </c>
      <c r="Y11" s="10">
        <v>6</v>
      </c>
      <c r="Z11" s="10">
        <v>6.1</v>
      </c>
      <c r="AA11" s="10">
        <v>5.0999999999999996</v>
      </c>
      <c r="AB11" s="10">
        <v>5.0999999999999996</v>
      </c>
      <c r="AC11" s="10">
        <v>5.5</v>
      </c>
      <c r="AD11" s="10">
        <v>5.7</v>
      </c>
      <c r="AE11" s="10">
        <v>5.2</v>
      </c>
      <c r="AF11" s="10">
        <v>4.5999999999999996</v>
      </c>
    </row>
    <row r="12" spans="1:32" s="12" customFormat="1">
      <c r="A12" s="9" t="s">
        <v>71</v>
      </c>
      <c r="B12" s="10">
        <v>4.0999999999999996</v>
      </c>
      <c r="C12" s="10">
        <v>4.5999999999999996</v>
      </c>
      <c r="D12" s="10">
        <v>5</v>
      </c>
      <c r="E12" s="10">
        <v>3.9</v>
      </c>
      <c r="F12" s="10">
        <v>4</v>
      </c>
      <c r="G12" s="10">
        <v>4.5999999999999996</v>
      </c>
      <c r="H12" s="10">
        <v>3.7</v>
      </c>
      <c r="I12" s="10">
        <v>3.6</v>
      </c>
      <c r="J12" s="10">
        <v>3.4</v>
      </c>
      <c r="K12" s="11">
        <v>3.6</v>
      </c>
      <c r="L12" s="10">
        <v>3.7</v>
      </c>
      <c r="M12" s="10">
        <v>3.6</v>
      </c>
      <c r="N12" s="10">
        <v>2.5</v>
      </c>
      <c r="O12" s="10">
        <v>3.9</v>
      </c>
      <c r="P12" s="10">
        <v>3.2</v>
      </c>
      <c r="Q12" s="10">
        <v>3.6</v>
      </c>
      <c r="R12" s="10">
        <v>3.6</v>
      </c>
      <c r="S12" s="10">
        <v>3.7</v>
      </c>
      <c r="T12" s="10">
        <v>2.7</v>
      </c>
      <c r="U12" s="10">
        <v>3.7</v>
      </c>
      <c r="V12" s="10">
        <v>4</v>
      </c>
      <c r="W12" s="21">
        <v>3.6</v>
      </c>
      <c r="X12" s="17">
        <v>3.5</v>
      </c>
      <c r="Y12" s="10">
        <v>3.9</v>
      </c>
      <c r="Z12" s="10">
        <v>3.8</v>
      </c>
      <c r="AA12" s="10">
        <v>4.5</v>
      </c>
      <c r="AB12" s="10">
        <v>4.0999999999999996</v>
      </c>
      <c r="AC12" s="10">
        <v>3.8</v>
      </c>
      <c r="AD12" s="10">
        <v>3.9</v>
      </c>
      <c r="AE12" s="10">
        <v>3.9</v>
      </c>
      <c r="AF12" s="10">
        <v>2.9</v>
      </c>
    </row>
    <row r="13" spans="1:32" s="12" customFormat="1">
      <c r="A13" s="9" t="s">
        <v>44</v>
      </c>
      <c r="B13" s="10">
        <v>26.8</v>
      </c>
      <c r="C13" s="10">
        <v>27.1</v>
      </c>
      <c r="D13" s="10">
        <v>27.7</v>
      </c>
      <c r="E13" s="10">
        <v>25.8</v>
      </c>
      <c r="F13" s="10">
        <v>27.4</v>
      </c>
      <c r="G13" s="10">
        <v>27.8</v>
      </c>
      <c r="H13" s="10">
        <v>24.7</v>
      </c>
      <c r="I13" s="10">
        <v>27.6</v>
      </c>
      <c r="J13" s="10">
        <v>26.3</v>
      </c>
      <c r="K13" s="11">
        <v>25.2</v>
      </c>
      <c r="L13" s="10">
        <v>27.1</v>
      </c>
      <c r="M13" s="10">
        <v>27.3</v>
      </c>
      <c r="N13" s="10">
        <v>24.8</v>
      </c>
      <c r="O13" s="10">
        <v>27.7</v>
      </c>
      <c r="P13" s="10">
        <v>28.7</v>
      </c>
      <c r="Q13" s="10">
        <v>27.2</v>
      </c>
      <c r="R13" s="10">
        <v>27.6</v>
      </c>
      <c r="S13" s="10">
        <v>28.4</v>
      </c>
      <c r="T13" s="10">
        <v>25.7</v>
      </c>
      <c r="U13" s="10">
        <v>25.2</v>
      </c>
      <c r="V13" s="10">
        <v>28.3</v>
      </c>
      <c r="W13" s="21">
        <v>26.1</v>
      </c>
      <c r="X13" s="17">
        <v>30.2</v>
      </c>
      <c r="Y13" s="10">
        <v>30.7</v>
      </c>
      <c r="Z13" s="10">
        <v>29.3</v>
      </c>
      <c r="AA13" s="10">
        <v>27.8</v>
      </c>
      <c r="AB13" s="10">
        <v>28.3</v>
      </c>
      <c r="AC13" s="10">
        <v>27.9</v>
      </c>
      <c r="AD13" s="10">
        <v>30.9</v>
      </c>
      <c r="AE13" s="10">
        <v>26.5</v>
      </c>
      <c r="AF13" s="10">
        <v>26.6</v>
      </c>
    </row>
    <row r="14" spans="1:32" s="12" customFormat="1">
      <c r="A14" s="9" t="s">
        <v>45</v>
      </c>
      <c r="B14" s="10">
        <v>53.8</v>
      </c>
      <c r="C14" s="10">
        <v>53.1</v>
      </c>
      <c r="D14" s="10">
        <v>53.1</v>
      </c>
      <c r="E14" s="10">
        <v>50.9</v>
      </c>
      <c r="F14" s="10">
        <v>58</v>
      </c>
      <c r="G14" s="10">
        <v>58.7</v>
      </c>
      <c r="H14" s="10">
        <v>51.5</v>
      </c>
      <c r="I14" s="10">
        <v>52.5</v>
      </c>
      <c r="J14" s="10">
        <v>56.4</v>
      </c>
      <c r="K14" s="11">
        <v>56.2</v>
      </c>
      <c r="L14" s="10">
        <v>54.2</v>
      </c>
      <c r="M14" s="10">
        <v>57.4</v>
      </c>
      <c r="N14" s="10">
        <v>46</v>
      </c>
      <c r="O14" s="10">
        <v>56.7</v>
      </c>
      <c r="P14" s="10">
        <v>56.7</v>
      </c>
      <c r="Q14" s="10">
        <v>55.3</v>
      </c>
      <c r="R14" s="10">
        <v>58.1</v>
      </c>
      <c r="S14" s="10">
        <v>57.1</v>
      </c>
      <c r="T14" s="10">
        <v>54.4</v>
      </c>
      <c r="U14" s="10">
        <v>52.4</v>
      </c>
      <c r="V14" s="10">
        <v>58.9</v>
      </c>
      <c r="W14" s="21">
        <v>54.5</v>
      </c>
      <c r="X14" s="17">
        <v>62</v>
      </c>
      <c r="Y14" s="10">
        <v>64.8</v>
      </c>
      <c r="Z14" s="10">
        <v>58.7</v>
      </c>
      <c r="AA14" s="10">
        <v>58.6</v>
      </c>
      <c r="AB14" s="10">
        <v>57.7</v>
      </c>
      <c r="AC14" s="10">
        <v>53.9</v>
      </c>
      <c r="AD14" s="10">
        <v>60.5</v>
      </c>
      <c r="AE14" s="10">
        <v>55.6</v>
      </c>
      <c r="AF14" s="10">
        <v>50</v>
      </c>
    </row>
    <row r="15" spans="1:32" s="12" customFormat="1">
      <c r="A15" s="9" t="s">
        <v>46</v>
      </c>
      <c r="B15" s="10">
        <v>71.5</v>
      </c>
      <c r="C15" s="10">
        <v>69.400000000000006</v>
      </c>
      <c r="D15" s="10">
        <v>71.599999999999994</v>
      </c>
      <c r="E15" s="10">
        <v>70.8</v>
      </c>
      <c r="F15" s="10">
        <v>75.400000000000006</v>
      </c>
      <c r="G15" s="10">
        <v>75.3</v>
      </c>
      <c r="H15" s="10">
        <v>68.099999999999994</v>
      </c>
      <c r="I15" s="10">
        <v>70.8</v>
      </c>
      <c r="J15" s="10">
        <v>74.7</v>
      </c>
      <c r="K15" s="11">
        <v>75.3</v>
      </c>
      <c r="L15" s="10">
        <v>74.7</v>
      </c>
      <c r="M15" s="10">
        <v>76.2</v>
      </c>
      <c r="N15" s="10">
        <v>64.7</v>
      </c>
      <c r="O15" s="10">
        <v>78.8</v>
      </c>
      <c r="P15" s="10">
        <v>78.900000000000006</v>
      </c>
      <c r="Q15" s="10">
        <v>75.8</v>
      </c>
      <c r="R15" s="10">
        <v>78.7</v>
      </c>
      <c r="S15" s="10">
        <v>79.400000000000006</v>
      </c>
      <c r="T15" s="10">
        <v>74</v>
      </c>
      <c r="U15" s="10">
        <v>71.8</v>
      </c>
      <c r="V15" s="10">
        <v>79.7</v>
      </c>
      <c r="W15" s="21">
        <v>74.900000000000006</v>
      </c>
      <c r="X15" s="17">
        <v>80.599999999999994</v>
      </c>
      <c r="Y15" s="10">
        <v>85.1</v>
      </c>
      <c r="Z15" s="10">
        <v>78.900000000000006</v>
      </c>
      <c r="AA15" s="10">
        <v>79.599999999999994</v>
      </c>
      <c r="AB15" s="10">
        <v>78.099999999999994</v>
      </c>
      <c r="AC15" s="10">
        <v>71.7</v>
      </c>
      <c r="AD15" s="10">
        <v>82.5</v>
      </c>
      <c r="AE15" s="10">
        <v>75.5</v>
      </c>
      <c r="AF15" s="10">
        <v>70</v>
      </c>
    </row>
    <row r="16" spans="1:32">
      <c r="A16" s="4" t="s">
        <v>47</v>
      </c>
      <c r="B16" s="7">
        <v>2.67</v>
      </c>
      <c r="C16" s="7">
        <v>2.25</v>
      </c>
      <c r="D16" s="7">
        <v>2.2599999999999998</v>
      </c>
      <c r="E16" s="7">
        <v>2.36</v>
      </c>
      <c r="F16" s="7">
        <v>2.42</v>
      </c>
      <c r="G16" s="7">
        <v>2.63</v>
      </c>
      <c r="H16" s="7">
        <v>1.97</v>
      </c>
      <c r="I16" s="7">
        <v>2.2400000000000002</v>
      </c>
      <c r="J16" s="7">
        <v>2.14</v>
      </c>
      <c r="K16" s="8">
        <v>2.2200000000000002</v>
      </c>
      <c r="L16" s="7">
        <v>2.25</v>
      </c>
      <c r="M16" s="7">
        <v>2.15</v>
      </c>
      <c r="N16" s="7">
        <v>1.87</v>
      </c>
      <c r="O16" s="7">
        <v>2.09</v>
      </c>
      <c r="P16" s="7">
        <v>2.21</v>
      </c>
      <c r="Q16" s="7">
        <v>2.6</v>
      </c>
      <c r="R16" s="7">
        <v>2.2799999999999998</v>
      </c>
      <c r="S16" s="7">
        <v>2.4900000000000002</v>
      </c>
      <c r="T16" s="7">
        <v>2.2999999999999998</v>
      </c>
      <c r="U16" s="7">
        <v>2.5499999999999998</v>
      </c>
      <c r="V16" s="7">
        <v>2.86</v>
      </c>
      <c r="W16" s="20">
        <v>2.14</v>
      </c>
      <c r="X16" s="16">
        <v>3.29</v>
      </c>
      <c r="Y16" s="7">
        <v>3.1</v>
      </c>
      <c r="Z16" s="7">
        <v>3</v>
      </c>
      <c r="AA16" s="7">
        <v>3.21</v>
      </c>
      <c r="AB16" s="7">
        <v>3.28</v>
      </c>
      <c r="AC16" s="7">
        <v>2.64</v>
      </c>
      <c r="AD16" s="7">
        <v>3.2</v>
      </c>
      <c r="AE16" s="7">
        <v>3.2</v>
      </c>
      <c r="AF16" s="7">
        <v>2.7</v>
      </c>
    </row>
    <row r="17" spans="1:32">
      <c r="A17" s="4" t="s">
        <v>48</v>
      </c>
      <c r="B17" s="7">
        <v>1.7</v>
      </c>
      <c r="C17" s="7">
        <v>1.5</v>
      </c>
      <c r="D17" s="7">
        <v>1.66</v>
      </c>
      <c r="E17" s="7">
        <v>1.69</v>
      </c>
      <c r="F17" s="7">
        <v>1.78</v>
      </c>
      <c r="G17" s="7">
        <v>1.97</v>
      </c>
      <c r="H17" s="7">
        <v>1.51</v>
      </c>
      <c r="I17" s="7">
        <v>1.6</v>
      </c>
      <c r="J17" s="7">
        <v>1.61</v>
      </c>
      <c r="K17" s="8">
        <v>1.71</v>
      </c>
      <c r="L17" s="7">
        <v>1.5</v>
      </c>
      <c r="M17" s="7">
        <v>1.54</v>
      </c>
      <c r="N17" s="7">
        <v>1.39</v>
      </c>
      <c r="O17" s="7">
        <v>1.7</v>
      </c>
      <c r="P17" s="7">
        <v>1.7</v>
      </c>
      <c r="Q17" s="7">
        <v>1.8</v>
      </c>
      <c r="R17" s="7">
        <v>1.86</v>
      </c>
      <c r="S17" s="7">
        <v>2.1800000000000002</v>
      </c>
      <c r="T17" s="7">
        <v>1.91</v>
      </c>
      <c r="U17" s="7">
        <v>1.71</v>
      </c>
      <c r="V17" s="7">
        <v>2.06</v>
      </c>
      <c r="W17" s="20">
        <v>1.7</v>
      </c>
      <c r="X17" s="16">
        <v>2.15</v>
      </c>
      <c r="Y17" s="7">
        <v>1.83</v>
      </c>
      <c r="Z17" s="7">
        <v>2.1</v>
      </c>
      <c r="AA17" s="7">
        <v>2.2599999999999998</v>
      </c>
      <c r="AB17" s="7">
        <v>2.23</v>
      </c>
      <c r="AC17" s="7">
        <v>1.96</v>
      </c>
      <c r="AD17" s="7">
        <v>2.09</v>
      </c>
      <c r="AE17" s="7">
        <v>1.78</v>
      </c>
      <c r="AF17" s="7">
        <v>1.64</v>
      </c>
    </row>
    <row r="18" spans="1:32">
      <c r="A18" s="4" t="s">
        <v>49</v>
      </c>
      <c r="B18" s="7">
        <f>B5/B4</f>
        <v>0.39274279615795088</v>
      </c>
      <c r="C18" s="7">
        <f t="shared" ref="C18:AF18" si="0">C5/C4</f>
        <v>0.39580764488286069</v>
      </c>
      <c r="D18" s="7">
        <f t="shared" si="0"/>
        <v>0.37782805429864247</v>
      </c>
      <c r="E18" s="7">
        <f t="shared" si="0"/>
        <v>0.38663745892661555</v>
      </c>
      <c r="F18" s="7">
        <f t="shared" si="0"/>
        <v>0.38674579624134525</v>
      </c>
      <c r="G18" s="7">
        <f t="shared" si="0"/>
        <v>0.37782561894510225</v>
      </c>
      <c r="H18" s="7">
        <f t="shared" si="0"/>
        <v>0.42302716688227687</v>
      </c>
      <c r="I18" s="7">
        <f t="shared" si="0"/>
        <v>0.38709677419354838</v>
      </c>
      <c r="J18" s="7">
        <f t="shared" si="0"/>
        <v>0.38147739801543551</v>
      </c>
      <c r="K18" s="8">
        <f t="shared" si="0"/>
        <v>0.35737009544008486</v>
      </c>
      <c r="L18" s="7">
        <f t="shared" si="0"/>
        <v>0.38907469342251949</v>
      </c>
      <c r="M18" s="7">
        <f t="shared" si="0"/>
        <v>0.38537117903930129</v>
      </c>
      <c r="N18" s="7">
        <f t="shared" si="0"/>
        <v>0.39276485788113691</v>
      </c>
      <c r="O18" s="7">
        <f t="shared" si="0"/>
        <v>0.38251366120218577</v>
      </c>
      <c r="P18" s="7">
        <f t="shared" si="0"/>
        <v>0.36441484300666033</v>
      </c>
      <c r="Q18" s="7">
        <f t="shared" si="0"/>
        <v>0.37267080745341619</v>
      </c>
      <c r="R18" s="7">
        <f t="shared" si="0"/>
        <v>0.35122838944494994</v>
      </c>
      <c r="S18" s="7">
        <f t="shared" si="0"/>
        <v>0.37104506232023016</v>
      </c>
      <c r="T18" s="7">
        <f t="shared" si="0"/>
        <v>0.3772455089820359</v>
      </c>
      <c r="U18" s="7">
        <f t="shared" si="0"/>
        <v>0.3777533039647577</v>
      </c>
      <c r="V18" s="7">
        <f t="shared" si="0"/>
        <v>0.3596654275092937</v>
      </c>
      <c r="W18" s="20">
        <f t="shared" si="0"/>
        <v>0.38802660753880264</v>
      </c>
      <c r="X18" s="16">
        <f t="shared" si="0"/>
        <v>0.36752136752136755</v>
      </c>
      <c r="Y18" s="7">
        <f t="shared" si="0"/>
        <v>0.36193029490616618</v>
      </c>
      <c r="Z18" s="7">
        <f t="shared" si="0"/>
        <v>0.35916824196597352</v>
      </c>
      <c r="AA18" s="7">
        <f t="shared" si="0"/>
        <v>0.34750462107208874</v>
      </c>
      <c r="AB18" s="7">
        <f t="shared" si="0"/>
        <v>0.36127167630057805</v>
      </c>
      <c r="AC18" s="7">
        <f t="shared" si="0"/>
        <v>0.34127843986998918</v>
      </c>
      <c r="AD18" s="7">
        <f t="shared" si="0"/>
        <v>0.36264732547597461</v>
      </c>
      <c r="AE18" s="7">
        <f t="shared" si="0"/>
        <v>0.33037475345167649</v>
      </c>
      <c r="AF18" s="7">
        <f t="shared" si="0"/>
        <v>0.35280898876404493</v>
      </c>
    </row>
    <row r="19" spans="1:32">
      <c r="A19" s="4" t="s">
        <v>50</v>
      </c>
      <c r="B19" s="7">
        <f>B6/B4</f>
        <v>0.36286019210245463</v>
      </c>
      <c r="C19" s="7">
        <f t="shared" ref="C19:AF19" si="1">C6/C4</f>
        <v>0.35758323057953145</v>
      </c>
      <c r="D19" s="7">
        <f t="shared" si="1"/>
        <v>0.34276018099547512</v>
      </c>
      <c r="E19" s="7">
        <f t="shared" si="1"/>
        <v>0.35268346111719612</v>
      </c>
      <c r="F19" s="7">
        <f t="shared" si="1"/>
        <v>0.35410484668644904</v>
      </c>
      <c r="G19" s="7">
        <f t="shared" si="1"/>
        <v>0.34230355220667386</v>
      </c>
      <c r="H19" s="7">
        <f t="shared" si="1"/>
        <v>0.36610608020698582</v>
      </c>
      <c r="I19" s="7">
        <f t="shared" si="1"/>
        <v>0.35842293906810035</v>
      </c>
      <c r="J19" s="7">
        <f t="shared" si="1"/>
        <v>0.34729878721058433</v>
      </c>
      <c r="K19" s="8">
        <f t="shared" si="1"/>
        <v>0.34252386002120888</v>
      </c>
      <c r="L19" s="7">
        <f t="shared" si="1"/>
        <v>0.35897435897435898</v>
      </c>
      <c r="M19" s="7">
        <f t="shared" si="1"/>
        <v>0.36790393013100442</v>
      </c>
      <c r="N19" s="7">
        <f t="shared" si="1"/>
        <v>0.34625322997416019</v>
      </c>
      <c r="O19" s="7">
        <f t="shared" si="1"/>
        <v>0.34754098360655739</v>
      </c>
      <c r="P19" s="7">
        <f t="shared" si="1"/>
        <v>0.32635585156993341</v>
      </c>
      <c r="Q19" s="7">
        <f t="shared" si="1"/>
        <v>0.35300207039337478</v>
      </c>
      <c r="R19" s="7">
        <f t="shared" si="1"/>
        <v>0.32757051865332121</v>
      </c>
      <c r="S19" s="7">
        <f t="shared" si="1"/>
        <v>0.33269415148609782</v>
      </c>
      <c r="T19" s="7">
        <f t="shared" si="1"/>
        <v>0.33133732534930144</v>
      </c>
      <c r="U19" s="7">
        <f t="shared" si="1"/>
        <v>0.32819383259911894</v>
      </c>
      <c r="V19" s="7">
        <f t="shared" si="1"/>
        <v>0.32156133828996286</v>
      </c>
      <c r="W19" s="20">
        <f t="shared" si="1"/>
        <v>0.33592017738359203</v>
      </c>
      <c r="X19" s="16">
        <f t="shared" si="1"/>
        <v>0.3475783475783476</v>
      </c>
      <c r="Y19" s="7">
        <f t="shared" si="1"/>
        <v>0.34226988382484358</v>
      </c>
      <c r="Z19" s="7">
        <f t="shared" si="1"/>
        <v>0.32797731568998112</v>
      </c>
      <c r="AA19" s="7">
        <f t="shared" si="1"/>
        <v>0.32255083179297594</v>
      </c>
      <c r="AB19" s="7">
        <f t="shared" si="1"/>
        <v>0.33236994219653182</v>
      </c>
      <c r="AC19" s="7">
        <f t="shared" si="1"/>
        <v>0.32611050920910079</v>
      </c>
      <c r="AD19" s="7">
        <f t="shared" si="1"/>
        <v>0.34814143245693563</v>
      </c>
      <c r="AE19" s="7">
        <f t="shared" si="1"/>
        <v>0.31952662721893488</v>
      </c>
      <c r="AF19" s="7">
        <f t="shared" si="1"/>
        <v>0.33483146067415731</v>
      </c>
    </row>
    <row r="20" spans="1:32">
      <c r="A20" s="4" t="s">
        <v>51</v>
      </c>
      <c r="B20" s="7">
        <f>B5/B6</f>
        <v>1.0823529411764705</v>
      </c>
      <c r="C20" s="7">
        <f t="shared" ref="C20:AF20" si="2">C5/C6</f>
        <v>1.106896551724138</v>
      </c>
      <c r="D20" s="7">
        <f t="shared" si="2"/>
        <v>1.1023102310231023</v>
      </c>
      <c r="E20" s="7">
        <f t="shared" si="2"/>
        <v>1.0962732919254656</v>
      </c>
      <c r="F20" s="7">
        <f t="shared" si="2"/>
        <v>1.0921787709497208</v>
      </c>
      <c r="G20" s="7">
        <f t="shared" si="2"/>
        <v>1.1037735849056605</v>
      </c>
      <c r="H20" s="7">
        <f t="shared" si="2"/>
        <v>1.1554770318021201</v>
      </c>
      <c r="I20" s="7">
        <f t="shared" si="2"/>
        <v>1.0799999999999998</v>
      </c>
      <c r="J20" s="7">
        <f t="shared" si="2"/>
        <v>1.0984126984126985</v>
      </c>
      <c r="K20" s="8">
        <f t="shared" si="2"/>
        <v>1.0433436532507743</v>
      </c>
      <c r="L20" s="7">
        <f t="shared" si="2"/>
        <v>1.0838509316770184</v>
      </c>
      <c r="M20" s="7">
        <f t="shared" si="2"/>
        <v>1.0474777448071215</v>
      </c>
      <c r="N20" s="7">
        <f t="shared" si="2"/>
        <v>1.1343283582089552</v>
      </c>
      <c r="O20" s="7">
        <f t="shared" si="2"/>
        <v>1.10062893081761</v>
      </c>
      <c r="P20" s="7">
        <f t="shared" si="2"/>
        <v>1.1166180758017492</v>
      </c>
      <c r="Q20" s="7">
        <f t="shared" si="2"/>
        <v>1.0557184750733137</v>
      </c>
      <c r="R20" s="7">
        <f t="shared" si="2"/>
        <v>1.0722222222222222</v>
      </c>
      <c r="S20" s="7">
        <f t="shared" si="2"/>
        <v>1.1152737752161384</v>
      </c>
      <c r="T20" s="7">
        <f t="shared" si="2"/>
        <v>1.1385542168674696</v>
      </c>
      <c r="U20" s="7">
        <f t="shared" si="2"/>
        <v>1.1510067114093958</v>
      </c>
      <c r="V20" s="7">
        <f t="shared" si="2"/>
        <v>1.1184971098265897</v>
      </c>
      <c r="W20" s="20">
        <f t="shared" si="2"/>
        <v>1.1551155115511551</v>
      </c>
      <c r="X20" s="16">
        <f t="shared" si="2"/>
        <v>1.0573770491803278</v>
      </c>
      <c r="Y20" s="7">
        <f t="shared" si="2"/>
        <v>1.0574412532637076</v>
      </c>
      <c r="Z20" s="7">
        <f t="shared" si="2"/>
        <v>1.095100864553314</v>
      </c>
      <c r="AA20" s="7">
        <f t="shared" si="2"/>
        <v>1.0773638968481376</v>
      </c>
      <c r="AB20" s="7">
        <f t="shared" si="2"/>
        <v>1.0869565217391304</v>
      </c>
      <c r="AC20" s="7">
        <f t="shared" si="2"/>
        <v>1.0465116279069766</v>
      </c>
      <c r="AD20" s="7">
        <f t="shared" si="2"/>
        <v>1.0416666666666667</v>
      </c>
      <c r="AE20" s="7">
        <f t="shared" si="2"/>
        <v>1.0339506172839508</v>
      </c>
      <c r="AF20" s="7">
        <f t="shared" si="2"/>
        <v>1.0536912751677852</v>
      </c>
    </row>
    <row r="21" spans="1:32">
      <c r="A21" s="4" t="s">
        <v>59</v>
      </c>
      <c r="B21" s="7">
        <f>B7/B5</f>
        <v>0.38315217391304351</v>
      </c>
      <c r="C21" s="7">
        <f t="shared" ref="C21:AF21" si="3">C7/C5</f>
        <v>0.42056074766355139</v>
      </c>
      <c r="D21" s="7">
        <f t="shared" si="3"/>
        <v>0.39520958083832336</v>
      </c>
      <c r="E21" s="7">
        <f t="shared" si="3"/>
        <v>0.42209631728045333</v>
      </c>
      <c r="F21" s="7">
        <f t="shared" si="3"/>
        <v>0.39130434782608697</v>
      </c>
      <c r="G21" s="7">
        <f t="shared" si="3"/>
        <v>0.39886039886039887</v>
      </c>
      <c r="H21" s="7">
        <f t="shared" si="3"/>
        <v>0.37920489296636084</v>
      </c>
      <c r="I21" s="7">
        <f t="shared" si="3"/>
        <v>0.39197530864197533</v>
      </c>
      <c r="J21" s="7">
        <f t="shared" si="3"/>
        <v>0.39306358381502887</v>
      </c>
      <c r="K21" s="8">
        <f t="shared" si="3"/>
        <v>0.40949554896142432</v>
      </c>
      <c r="L21" s="7">
        <f t="shared" si="3"/>
        <v>0.38968481375358166</v>
      </c>
      <c r="M21" s="7">
        <f t="shared" si="3"/>
        <v>0.40509915014164311</v>
      </c>
      <c r="N21" s="7">
        <f t="shared" si="3"/>
        <v>0.40131578947368418</v>
      </c>
      <c r="O21" s="7">
        <f t="shared" si="3"/>
        <v>0.3914285714285714</v>
      </c>
      <c r="P21" s="7">
        <f t="shared" si="3"/>
        <v>0.41514360313315929</v>
      </c>
      <c r="Q21" s="7">
        <f t="shared" si="3"/>
        <v>0.38611111111111113</v>
      </c>
      <c r="R21" s="7">
        <f t="shared" si="3"/>
        <v>0.39637305699481867</v>
      </c>
      <c r="S21" s="7">
        <f t="shared" si="3"/>
        <v>0.40310077519379839</v>
      </c>
      <c r="T21" s="7">
        <f t="shared" si="3"/>
        <v>0.40211640211640215</v>
      </c>
      <c r="U21" s="7">
        <f t="shared" si="3"/>
        <v>0.39067055393586009</v>
      </c>
      <c r="V21" s="7">
        <f t="shared" si="3"/>
        <v>0.4237726098191214</v>
      </c>
      <c r="W21" s="20">
        <f t="shared" si="3"/>
        <v>0.40857142857142859</v>
      </c>
      <c r="X21" s="16">
        <f t="shared" si="3"/>
        <v>0.42118863049095606</v>
      </c>
      <c r="Y21" s="7">
        <f t="shared" si="3"/>
        <v>0.41728395061728391</v>
      </c>
      <c r="Z21" s="7">
        <f t="shared" si="3"/>
        <v>0.41315789473684211</v>
      </c>
      <c r="AA21" s="7">
        <f t="shared" si="3"/>
        <v>0.41489361702127658</v>
      </c>
      <c r="AB21" s="7">
        <f t="shared" si="3"/>
        <v>0.40800000000000003</v>
      </c>
      <c r="AC21" s="7">
        <f t="shared" si="3"/>
        <v>0.41587301587301584</v>
      </c>
      <c r="AD21" s="7">
        <f t="shared" si="3"/>
        <v>0.39249999999999996</v>
      </c>
      <c r="AE21" s="7">
        <f t="shared" si="3"/>
        <v>0.4686567164179104</v>
      </c>
      <c r="AF21" s="7">
        <f t="shared" si="3"/>
        <v>0.44904458598726116</v>
      </c>
    </row>
    <row r="22" spans="1:32">
      <c r="A22" s="4" t="s">
        <v>60</v>
      </c>
      <c r="B22" s="7">
        <f>B8/B6</f>
        <v>0.30588235294117649</v>
      </c>
      <c r="C22" s="7">
        <f t="shared" ref="C22:AF22" si="4">C8/C6</f>
        <v>0.30689655172413793</v>
      </c>
      <c r="D22" s="7">
        <f t="shared" si="4"/>
        <v>0.3003300330033003</v>
      </c>
      <c r="E22" s="7">
        <f t="shared" si="4"/>
        <v>0.31366459627329191</v>
      </c>
      <c r="F22" s="7">
        <f t="shared" si="4"/>
        <v>0.27932960893854752</v>
      </c>
      <c r="G22" s="7">
        <f t="shared" si="4"/>
        <v>0.33333333333333331</v>
      </c>
      <c r="H22" s="7">
        <f t="shared" si="4"/>
        <v>0.28975265017667839</v>
      </c>
      <c r="I22" s="7">
        <f t="shared" si="4"/>
        <v>0.27666666666666667</v>
      </c>
      <c r="J22" s="7">
        <f t="shared" si="4"/>
        <v>0.30158730158730157</v>
      </c>
      <c r="K22" s="8">
        <f t="shared" si="4"/>
        <v>0.30650154798761614</v>
      </c>
      <c r="L22" s="7">
        <f t="shared" si="4"/>
        <v>0.29192546583850931</v>
      </c>
      <c r="M22" s="7">
        <f t="shared" si="4"/>
        <v>0.32937685459940647</v>
      </c>
      <c r="N22" s="7">
        <f t="shared" si="4"/>
        <v>0.31716417910447758</v>
      </c>
      <c r="O22" s="7">
        <f t="shared" si="4"/>
        <v>0.29245283018867924</v>
      </c>
      <c r="P22" s="7">
        <f t="shared" si="4"/>
        <v>0.28862973760932947</v>
      </c>
      <c r="Q22" s="7">
        <f t="shared" si="4"/>
        <v>0.29325513196480935</v>
      </c>
      <c r="R22" s="7">
        <f t="shared" si="4"/>
        <v>0.32222222222222219</v>
      </c>
      <c r="S22" s="7">
        <f t="shared" si="4"/>
        <v>0.32853025936599423</v>
      </c>
      <c r="T22" s="7">
        <f t="shared" si="4"/>
        <v>0.29518072289156627</v>
      </c>
      <c r="U22" s="7">
        <f t="shared" si="4"/>
        <v>0.32214765100671139</v>
      </c>
      <c r="V22" s="7">
        <f t="shared" si="4"/>
        <v>0.31791907514450868</v>
      </c>
      <c r="W22" s="20">
        <f t="shared" si="4"/>
        <v>0.30693069306930693</v>
      </c>
      <c r="X22" s="16">
        <f t="shared" si="4"/>
        <v>0.2896174863387978</v>
      </c>
      <c r="Y22" s="7">
        <f t="shared" si="4"/>
        <v>0.27415143603133163</v>
      </c>
      <c r="Z22" s="7">
        <f t="shared" si="4"/>
        <v>0.29682997118155618</v>
      </c>
      <c r="AA22" s="7">
        <f t="shared" si="4"/>
        <v>0.30945558739255019</v>
      </c>
      <c r="AB22" s="7">
        <f t="shared" si="4"/>
        <v>0.30434782608695654</v>
      </c>
      <c r="AC22" s="7">
        <f t="shared" si="4"/>
        <v>0.30897009966777411</v>
      </c>
      <c r="AD22" s="7">
        <f t="shared" si="4"/>
        <v>0.29947916666666669</v>
      </c>
      <c r="AE22" s="7">
        <f t="shared" si="4"/>
        <v>0.2932098765432099</v>
      </c>
      <c r="AF22" s="7">
        <f t="shared" si="4"/>
        <v>0.30201342281879195</v>
      </c>
    </row>
    <row r="23" spans="1:32">
      <c r="A23" s="4" t="s">
        <v>61</v>
      </c>
      <c r="B23" s="7">
        <f>B9/B6</f>
        <v>0.25588235294117645</v>
      </c>
      <c r="C23" s="7">
        <f t="shared" ref="C23:AF23" si="5">C9/C6</f>
        <v>0.26896551724137929</v>
      </c>
      <c r="D23" s="7">
        <f t="shared" si="5"/>
        <v>0.26732673267326729</v>
      </c>
      <c r="E23" s="7">
        <f t="shared" si="5"/>
        <v>0.27639751552795028</v>
      </c>
      <c r="F23" s="7">
        <f t="shared" si="5"/>
        <v>0.25418994413407825</v>
      </c>
      <c r="G23" s="7">
        <f t="shared" si="5"/>
        <v>0.28930817610062892</v>
      </c>
      <c r="H23" s="7">
        <f t="shared" si="5"/>
        <v>0.25441696113074203</v>
      </c>
      <c r="I23" s="7">
        <f t="shared" si="5"/>
        <v>0.2533333333333333</v>
      </c>
      <c r="J23" s="7">
        <f t="shared" si="5"/>
        <v>0.26984126984126983</v>
      </c>
      <c r="K23" s="8">
        <f t="shared" si="5"/>
        <v>0.25696594427244585</v>
      </c>
      <c r="L23" s="7">
        <f t="shared" si="5"/>
        <v>0.25155279503105588</v>
      </c>
      <c r="M23" s="7">
        <f t="shared" si="5"/>
        <v>0.25222551928783382</v>
      </c>
      <c r="N23" s="7">
        <f t="shared" si="5"/>
        <v>0.2462686567164179</v>
      </c>
      <c r="O23" s="7">
        <f t="shared" si="5"/>
        <v>0.25786163522012578</v>
      </c>
      <c r="P23" s="7">
        <f t="shared" si="5"/>
        <v>0.28279883381924198</v>
      </c>
      <c r="Q23" s="7">
        <f t="shared" si="5"/>
        <v>0.25513196480938416</v>
      </c>
      <c r="R23" s="7">
        <f t="shared" si="5"/>
        <v>0.30833333333333335</v>
      </c>
      <c r="S23" s="7">
        <f t="shared" si="5"/>
        <v>0.29106628242074922</v>
      </c>
      <c r="T23" s="7">
        <f t="shared" si="5"/>
        <v>0.27409638554216864</v>
      </c>
      <c r="U23" s="7">
        <f t="shared" si="5"/>
        <v>0.27181208053691275</v>
      </c>
      <c r="V23" s="7">
        <f t="shared" si="5"/>
        <v>0.28901734104046239</v>
      </c>
      <c r="W23" s="20">
        <f t="shared" si="5"/>
        <v>0.26072607260726072</v>
      </c>
      <c r="X23" s="16">
        <f t="shared" si="5"/>
        <v>0.27595628415300544</v>
      </c>
      <c r="Y23" s="7">
        <f t="shared" si="5"/>
        <v>0.2689295039164491</v>
      </c>
      <c r="Z23" s="7">
        <f t="shared" si="5"/>
        <v>0.29682997118155618</v>
      </c>
      <c r="AA23" s="7">
        <f t="shared" si="5"/>
        <v>0.3008595988538682</v>
      </c>
      <c r="AB23" s="7">
        <f t="shared" si="5"/>
        <v>0.29275362318840581</v>
      </c>
      <c r="AC23" s="7">
        <f t="shared" si="5"/>
        <v>0.27906976744186046</v>
      </c>
      <c r="AD23" s="7">
        <f t="shared" si="5"/>
        <v>0.27083333333333337</v>
      </c>
      <c r="AE23" s="7">
        <f t="shared" si="5"/>
        <v>0.25617283950617287</v>
      </c>
      <c r="AF23" s="7">
        <f t="shared" si="5"/>
        <v>0.25503355704697983</v>
      </c>
    </row>
    <row r="24" spans="1:32">
      <c r="A24" s="4" t="s">
        <v>72</v>
      </c>
      <c r="B24" s="7">
        <f>B10/B5</f>
        <v>0.33967391304347827</v>
      </c>
      <c r="C24" s="7">
        <f t="shared" ref="C24:AF24" si="6">C10/C5</f>
        <v>0.3364485981308411</v>
      </c>
      <c r="D24" s="7">
        <f t="shared" si="6"/>
        <v>0.32934131736526945</v>
      </c>
      <c r="E24" s="7">
        <f t="shared" si="6"/>
        <v>0.34277620396600567</v>
      </c>
      <c r="F24" s="7">
        <f t="shared" si="6"/>
        <v>0.32480818414322249</v>
      </c>
      <c r="G24" s="7">
        <f t="shared" si="6"/>
        <v>0.33618233618233617</v>
      </c>
      <c r="H24" s="7">
        <f t="shared" si="6"/>
        <v>0.34250764525993876</v>
      </c>
      <c r="I24" s="7">
        <f t="shared" si="6"/>
        <v>0.34876543209876548</v>
      </c>
      <c r="J24" s="7">
        <f t="shared" si="6"/>
        <v>0.33815028901734101</v>
      </c>
      <c r="K24" s="8">
        <f t="shared" si="6"/>
        <v>0.37685459940652816</v>
      </c>
      <c r="L24" s="7">
        <f t="shared" si="6"/>
        <v>0.34957020057306587</v>
      </c>
      <c r="M24" s="7">
        <f t="shared" si="6"/>
        <v>0.35694050991501419</v>
      </c>
      <c r="N24" s="7">
        <f t="shared" si="6"/>
        <v>0.32894736842105265</v>
      </c>
      <c r="O24" s="7">
        <f t="shared" si="6"/>
        <v>0.32571428571428573</v>
      </c>
      <c r="P24" s="7">
        <f t="shared" si="6"/>
        <v>0.33420365535248048</v>
      </c>
      <c r="Q24" s="7">
        <f t="shared" si="6"/>
        <v>0.33333333333333331</v>
      </c>
      <c r="R24" s="7">
        <f t="shared" si="6"/>
        <v>0.34974093264248701</v>
      </c>
      <c r="S24" s="7">
        <f t="shared" si="6"/>
        <v>0.32816537467700252</v>
      </c>
      <c r="T24" s="7">
        <f t="shared" si="6"/>
        <v>0.31481481481481483</v>
      </c>
      <c r="U24" s="7">
        <f t="shared" si="6"/>
        <v>0.30903790087463556</v>
      </c>
      <c r="V24" s="7">
        <f t="shared" si="6"/>
        <v>0.31524547803617564</v>
      </c>
      <c r="W24" s="20">
        <f t="shared" si="6"/>
        <v>0.30285714285714282</v>
      </c>
      <c r="X24" s="16">
        <f t="shared" si="6"/>
        <v>0.33333333333333331</v>
      </c>
      <c r="Y24" s="7">
        <f t="shared" si="6"/>
        <v>0.31358024691358022</v>
      </c>
      <c r="Z24" s="7">
        <f t="shared" si="6"/>
        <v>0.31842105263157894</v>
      </c>
      <c r="AA24" s="7">
        <f t="shared" si="6"/>
        <v>0.33510638297872336</v>
      </c>
      <c r="AB24" s="7">
        <f t="shared" si="6"/>
        <v>0.30133333333333334</v>
      </c>
      <c r="AC24" s="7">
        <f t="shared" si="6"/>
        <v>0.33968253968253964</v>
      </c>
      <c r="AD24" s="7">
        <f t="shared" si="6"/>
        <v>0.29249999999999998</v>
      </c>
      <c r="AE24" s="7">
        <f t="shared" si="6"/>
        <v>0.32238805970149254</v>
      </c>
      <c r="AF24" s="7">
        <f t="shared" si="6"/>
        <v>0.33439490445859876</v>
      </c>
    </row>
    <row r="25" spans="1:32">
      <c r="A25" s="4" t="s">
        <v>73</v>
      </c>
      <c r="B25" s="7">
        <f>B12/B11</f>
        <v>0.66129032258064513</v>
      </c>
      <c r="C25" s="7">
        <f t="shared" ref="C25:AF25" si="7">C12/C11</f>
        <v>0.86792452830188671</v>
      </c>
      <c r="D25" s="7">
        <f t="shared" si="7"/>
        <v>0.80645161290322576</v>
      </c>
      <c r="E25" s="7">
        <f t="shared" si="7"/>
        <v>0.56521739130434778</v>
      </c>
      <c r="F25" s="7">
        <f t="shared" si="7"/>
        <v>0.63492063492063489</v>
      </c>
      <c r="G25" s="7">
        <f t="shared" si="7"/>
        <v>0.85185185185185175</v>
      </c>
      <c r="H25" s="7">
        <f t="shared" si="7"/>
        <v>0.68518518518518512</v>
      </c>
      <c r="I25" s="7">
        <f t="shared" si="7"/>
        <v>0.6428571428571429</v>
      </c>
      <c r="J25" s="7">
        <f t="shared" si="7"/>
        <v>0.55737704918032793</v>
      </c>
      <c r="K25" s="8">
        <f t="shared" si="7"/>
        <v>0.61016949152542366</v>
      </c>
      <c r="L25" s="7">
        <f t="shared" si="7"/>
        <v>0.66071428571428581</v>
      </c>
      <c r="M25" s="7">
        <f t="shared" si="7"/>
        <v>0.66666666666666663</v>
      </c>
      <c r="N25" s="7">
        <f t="shared" si="7"/>
        <v>0.48076923076923073</v>
      </c>
      <c r="O25" s="7">
        <f t="shared" si="7"/>
        <v>0.66101694915254228</v>
      </c>
      <c r="P25" s="7">
        <f t="shared" si="7"/>
        <v>0.5161290322580645</v>
      </c>
      <c r="Q25" s="7">
        <f t="shared" si="7"/>
        <v>0.59016393442622961</v>
      </c>
      <c r="R25" s="7">
        <f t="shared" si="7"/>
        <v>0.55384615384615388</v>
      </c>
      <c r="S25" s="7">
        <f t="shared" si="7"/>
        <v>0.578125</v>
      </c>
      <c r="T25" s="7">
        <f t="shared" si="7"/>
        <v>0.39130434782608697</v>
      </c>
      <c r="U25" s="7">
        <f t="shared" si="7"/>
        <v>0.63793103448275867</v>
      </c>
      <c r="V25" s="7">
        <f t="shared" si="7"/>
        <v>0.7142857142857143</v>
      </c>
      <c r="W25" s="20">
        <f t="shared" si="7"/>
        <v>0.58064516129032262</v>
      </c>
      <c r="X25" s="16">
        <f t="shared" si="7"/>
        <v>0.58333333333333337</v>
      </c>
      <c r="Y25" s="7">
        <f t="shared" si="7"/>
        <v>0.65</v>
      </c>
      <c r="Z25" s="7">
        <f t="shared" si="7"/>
        <v>0.62295081967213117</v>
      </c>
      <c r="AA25" s="7">
        <f t="shared" si="7"/>
        <v>0.88235294117647067</v>
      </c>
      <c r="AB25" s="7">
        <f t="shared" si="7"/>
        <v>0.80392156862745101</v>
      </c>
      <c r="AC25" s="7">
        <f t="shared" si="7"/>
        <v>0.69090909090909092</v>
      </c>
      <c r="AD25" s="7">
        <f t="shared" si="7"/>
        <v>0.68421052631578949</v>
      </c>
      <c r="AE25" s="7">
        <f t="shared" si="7"/>
        <v>0.75</v>
      </c>
      <c r="AF25" s="7">
        <f t="shared" si="7"/>
        <v>0.63043478260869568</v>
      </c>
    </row>
    <row r="26" spans="1:32">
      <c r="A26" s="4" t="s">
        <v>74</v>
      </c>
      <c r="B26" s="7">
        <f>B11/B10</f>
        <v>0.496</v>
      </c>
      <c r="C26" s="7">
        <f t="shared" ref="C26:AF26" si="8">C11/C10</f>
        <v>0.4907407407407407</v>
      </c>
      <c r="D26" s="7">
        <f t="shared" si="8"/>
        <v>0.5636363636363636</v>
      </c>
      <c r="E26" s="7">
        <f t="shared" si="8"/>
        <v>0.57024793388429762</v>
      </c>
      <c r="F26" s="7">
        <f t="shared" si="8"/>
        <v>0.49606299212598426</v>
      </c>
      <c r="G26" s="7">
        <f t="shared" si="8"/>
        <v>0.4576271186440678</v>
      </c>
      <c r="H26" s="7">
        <f t="shared" si="8"/>
        <v>0.48214285714285721</v>
      </c>
      <c r="I26" s="7">
        <f t="shared" si="8"/>
        <v>0.49557522123893799</v>
      </c>
      <c r="J26" s="7">
        <f t="shared" si="8"/>
        <v>0.5213675213675214</v>
      </c>
      <c r="K26" s="8">
        <f t="shared" si="8"/>
        <v>0.46456692913385833</v>
      </c>
      <c r="L26" s="7">
        <f t="shared" si="8"/>
        <v>0.45901639344262296</v>
      </c>
      <c r="M26" s="7">
        <f t="shared" si="8"/>
        <v>0.4285714285714286</v>
      </c>
      <c r="N26" s="7">
        <f t="shared" si="8"/>
        <v>0.52</v>
      </c>
      <c r="O26" s="7">
        <f t="shared" si="8"/>
        <v>0.51754385964912286</v>
      </c>
      <c r="P26" s="7">
        <f t="shared" si="8"/>
        <v>0.484375</v>
      </c>
      <c r="Q26" s="7">
        <f t="shared" si="8"/>
        <v>0.5083333333333333</v>
      </c>
      <c r="R26" s="7">
        <f t="shared" si="8"/>
        <v>0.48148148148148145</v>
      </c>
      <c r="S26" s="7">
        <f t="shared" si="8"/>
        <v>0.50393700787401585</v>
      </c>
      <c r="T26" s="7">
        <f t="shared" si="8"/>
        <v>0.57983193277310929</v>
      </c>
      <c r="U26" s="7">
        <f t="shared" si="8"/>
        <v>0.54716981132075471</v>
      </c>
      <c r="V26" s="7">
        <f t="shared" si="8"/>
        <v>0.45901639344262296</v>
      </c>
      <c r="W26" s="20">
        <f t="shared" si="8"/>
        <v>0.58490566037735847</v>
      </c>
      <c r="X26" s="16">
        <f t="shared" si="8"/>
        <v>0.46511627906976744</v>
      </c>
      <c r="Y26" s="7">
        <f t="shared" si="8"/>
        <v>0.47244094488188981</v>
      </c>
      <c r="Z26" s="7">
        <f t="shared" si="8"/>
        <v>0.50413223140495866</v>
      </c>
      <c r="AA26" s="7">
        <f t="shared" si="8"/>
        <v>0.40476190476190477</v>
      </c>
      <c r="AB26" s="7">
        <f t="shared" si="8"/>
        <v>0.45132743362831851</v>
      </c>
      <c r="AC26" s="7">
        <f t="shared" si="8"/>
        <v>0.5140186915887851</v>
      </c>
      <c r="AD26" s="7">
        <f t="shared" si="8"/>
        <v>0.48717948717948723</v>
      </c>
      <c r="AE26" s="7">
        <f t="shared" si="8"/>
        <v>0.48148148148148145</v>
      </c>
      <c r="AF26" s="7">
        <f t="shared" si="8"/>
        <v>0.43809523809523804</v>
      </c>
    </row>
    <row r="27" spans="1:32">
      <c r="A27" s="4" t="s">
        <v>58</v>
      </c>
      <c r="B27" s="7">
        <f>B13/B4</f>
        <v>0.28601921024546423</v>
      </c>
      <c r="C27" s="7">
        <f t="shared" ref="C27:AF27" si="9">C13/C4</f>
        <v>0.33415536374845872</v>
      </c>
      <c r="D27" s="7">
        <f t="shared" si="9"/>
        <v>0.31334841628959276</v>
      </c>
      <c r="E27" s="7">
        <f t="shared" si="9"/>
        <v>0.28258488499452356</v>
      </c>
      <c r="F27" s="7">
        <f t="shared" si="9"/>
        <v>0.27101879327398615</v>
      </c>
      <c r="G27" s="7">
        <f t="shared" si="9"/>
        <v>0.29924650161463939</v>
      </c>
      <c r="H27" s="7">
        <f t="shared" si="9"/>
        <v>0.31953428201811124</v>
      </c>
      <c r="I27" s="7">
        <f t="shared" si="9"/>
        <v>0.32974910394265233</v>
      </c>
      <c r="J27" s="7">
        <f t="shared" si="9"/>
        <v>0.28996692392502754</v>
      </c>
      <c r="K27" s="8">
        <f t="shared" si="9"/>
        <v>0.26723223753976671</v>
      </c>
      <c r="L27" s="7">
        <f t="shared" si="9"/>
        <v>0.30211817168338906</v>
      </c>
      <c r="M27" s="7">
        <f t="shared" si="9"/>
        <v>0.29803493449781659</v>
      </c>
      <c r="N27" s="7">
        <f t="shared" si="9"/>
        <v>0.32041343669250644</v>
      </c>
      <c r="O27" s="7">
        <f t="shared" si="9"/>
        <v>0.30273224043715846</v>
      </c>
      <c r="P27" s="7">
        <f t="shared" si="9"/>
        <v>0.27307326355851569</v>
      </c>
      <c r="Q27" s="7">
        <f t="shared" si="9"/>
        <v>0.28157349896480333</v>
      </c>
      <c r="R27" s="7">
        <f t="shared" si="9"/>
        <v>0.25113739763421294</v>
      </c>
      <c r="S27" s="7">
        <f t="shared" si="9"/>
        <v>0.27229146692233941</v>
      </c>
      <c r="T27" s="7">
        <f t="shared" si="9"/>
        <v>0.2564870259481038</v>
      </c>
      <c r="U27" s="7">
        <f t="shared" si="9"/>
        <v>0.27753303964757708</v>
      </c>
      <c r="V27" s="7">
        <f t="shared" si="9"/>
        <v>0.26301115241635692</v>
      </c>
      <c r="W27" s="20">
        <f t="shared" si="9"/>
        <v>0.28935698447893571</v>
      </c>
      <c r="X27" s="16">
        <f t="shared" si="9"/>
        <v>0.28679962013295346</v>
      </c>
      <c r="Y27" s="7">
        <f t="shared" si="9"/>
        <v>0.2743521000893655</v>
      </c>
      <c r="Z27" s="7">
        <f t="shared" si="9"/>
        <v>0.27693761814744805</v>
      </c>
      <c r="AA27" s="7">
        <f t="shared" si="9"/>
        <v>0.25693160813308685</v>
      </c>
      <c r="AB27" s="7">
        <f t="shared" si="9"/>
        <v>0.27263969171483626</v>
      </c>
      <c r="AC27" s="7">
        <f t="shared" si="9"/>
        <v>0.30227518959913324</v>
      </c>
      <c r="AD27" s="7">
        <f t="shared" si="9"/>
        <v>0.28014505893019037</v>
      </c>
      <c r="AE27" s="7">
        <f t="shared" si="9"/>
        <v>0.26134122287968442</v>
      </c>
      <c r="AF27" s="7">
        <f t="shared" si="9"/>
        <v>0.29887640449438202</v>
      </c>
    </row>
    <row r="28" spans="1:32">
      <c r="A28" s="4" t="s">
        <v>52</v>
      </c>
      <c r="B28" s="7">
        <f>B14/B4</f>
        <v>0.57417289220917822</v>
      </c>
      <c r="C28" s="7">
        <f t="shared" ref="C28:AF28" si="10">C14/C4</f>
        <v>0.654747225647349</v>
      </c>
      <c r="D28" s="7">
        <f t="shared" si="10"/>
        <v>0.60067873303167418</v>
      </c>
      <c r="E28" s="7">
        <f t="shared" si="10"/>
        <v>0.55750273822562979</v>
      </c>
      <c r="F28" s="7">
        <f t="shared" si="10"/>
        <v>0.57368941641938676</v>
      </c>
      <c r="G28" s="7">
        <f t="shared" si="10"/>
        <v>0.63186221743810544</v>
      </c>
      <c r="H28" s="7">
        <f t="shared" si="10"/>
        <v>0.66623544631306597</v>
      </c>
      <c r="I28" s="7">
        <f t="shared" si="10"/>
        <v>0.62724014336917555</v>
      </c>
      <c r="J28" s="7">
        <f t="shared" si="10"/>
        <v>0.62183020948180812</v>
      </c>
      <c r="K28" s="8">
        <f t="shared" si="10"/>
        <v>0.59597030752916225</v>
      </c>
      <c r="L28" s="7">
        <f t="shared" si="10"/>
        <v>0.60423634336677812</v>
      </c>
      <c r="M28" s="7">
        <f t="shared" si="10"/>
        <v>0.62663755458515291</v>
      </c>
      <c r="N28" s="7">
        <f t="shared" si="10"/>
        <v>0.59431524547803616</v>
      </c>
      <c r="O28" s="7">
        <f t="shared" si="10"/>
        <v>0.61967213114754105</v>
      </c>
      <c r="P28" s="7">
        <f t="shared" si="10"/>
        <v>0.53948620361560429</v>
      </c>
      <c r="Q28" s="7">
        <f t="shared" si="10"/>
        <v>0.57246376811594202</v>
      </c>
      <c r="R28" s="7">
        <f t="shared" si="10"/>
        <v>0.5286624203821656</v>
      </c>
      <c r="S28" s="7">
        <f t="shared" si="10"/>
        <v>0.54745925215723878</v>
      </c>
      <c r="T28" s="7">
        <f t="shared" si="10"/>
        <v>0.54291417165668665</v>
      </c>
      <c r="U28" s="7">
        <f t="shared" si="10"/>
        <v>0.5770925110132159</v>
      </c>
      <c r="V28" s="7">
        <f t="shared" si="10"/>
        <v>0.54739776951672869</v>
      </c>
      <c r="W28" s="20">
        <f t="shared" si="10"/>
        <v>0.60421286031042132</v>
      </c>
      <c r="X28" s="16">
        <f t="shared" si="10"/>
        <v>0.58879392212725545</v>
      </c>
      <c r="Y28" s="7">
        <f t="shared" si="10"/>
        <v>0.57908847184986589</v>
      </c>
      <c r="Z28" s="7">
        <f t="shared" si="10"/>
        <v>0.55482041587901709</v>
      </c>
      <c r="AA28" s="7">
        <f t="shared" si="10"/>
        <v>0.54158964879852123</v>
      </c>
      <c r="AB28" s="7">
        <f t="shared" si="10"/>
        <v>0.55587668593448947</v>
      </c>
      <c r="AC28" s="7">
        <f t="shared" si="10"/>
        <v>0.58396533044420373</v>
      </c>
      <c r="AD28" s="7">
        <f t="shared" si="10"/>
        <v>0.54850407978241167</v>
      </c>
      <c r="AE28" s="7">
        <f t="shared" si="10"/>
        <v>0.5483234714003945</v>
      </c>
      <c r="AF28" s="7">
        <f t="shared" si="10"/>
        <v>0.5617977528089888</v>
      </c>
    </row>
    <row r="29" spans="1:32">
      <c r="A29" s="4" t="s">
        <v>57</v>
      </c>
      <c r="B29" s="7">
        <f>B15/B4</f>
        <v>0.76307363927427962</v>
      </c>
      <c r="C29" s="7">
        <f t="shared" ref="C29:AF29" si="11">C15/C4</f>
        <v>0.85573366214549951</v>
      </c>
      <c r="D29" s="7">
        <f t="shared" si="11"/>
        <v>0.80995475113122162</v>
      </c>
      <c r="E29" s="7">
        <f t="shared" si="11"/>
        <v>0.77546549835706458</v>
      </c>
      <c r="F29" s="7">
        <f t="shared" si="11"/>
        <v>0.74579624134520284</v>
      </c>
      <c r="G29" s="7">
        <f t="shared" si="11"/>
        <v>0.81054897739504839</v>
      </c>
      <c r="H29" s="7">
        <f t="shared" si="11"/>
        <v>0.88098318240620954</v>
      </c>
      <c r="I29" s="7">
        <f t="shared" si="11"/>
        <v>0.84587813620071683</v>
      </c>
      <c r="J29" s="7">
        <f t="shared" si="11"/>
        <v>0.82359426681367143</v>
      </c>
      <c r="K29" s="8">
        <f t="shared" si="11"/>
        <v>0.79851537645811244</v>
      </c>
      <c r="L29" s="7">
        <f t="shared" si="11"/>
        <v>0.83277591973244147</v>
      </c>
      <c r="M29" s="7">
        <f t="shared" si="11"/>
        <v>0.83187772925764203</v>
      </c>
      <c r="N29" s="7">
        <f t="shared" si="11"/>
        <v>0.83591731266149871</v>
      </c>
      <c r="O29" s="7">
        <f t="shared" si="11"/>
        <v>0.86120218579234975</v>
      </c>
      <c r="P29" s="7">
        <f t="shared" si="11"/>
        <v>0.75071360608943871</v>
      </c>
      <c r="Q29" s="7">
        <f t="shared" si="11"/>
        <v>0.78467908902691508</v>
      </c>
      <c r="R29" s="7">
        <f t="shared" si="11"/>
        <v>0.71610555050045499</v>
      </c>
      <c r="S29" s="7">
        <f t="shared" si="11"/>
        <v>0.76126558005752643</v>
      </c>
      <c r="T29" s="7">
        <f t="shared" si="11"/>
        <v>0.73852295409181634</v>
      </c>
      <c r="U29" s="7">
        <f t="shared" si="11"/>
        <v>0.79074889867841414</v>
      </c>
      <c r="V29" s="7">
        <f t="shared" si="11"/>
        <v>0.74070631970260226</v>
      </c>
      <c r="W29" s="20">
        <f t="shared" si="11"/>
        <v>0.83037694013303776</v>
      </c>
      <c r="X29" s="16">
        <f t="shared" si="11"/>
        <v>0.76543209876543206</v>
      </c>
      <c r="Y29" s="7">
        <f t="shared" si="11"/>
        <v>0.76050044682752449</v>
      </c>
      <c r="Z29" s="7">
        <f t="shared" si="11"/>
        <v>0.7457466918714557</v>
      </c>
      <c r="AA29" s="7">
        <f t="shared" si="11"/>
        <v>0.73567467652495366</v>
      </c>
      <c r="AB29" s="7">
        <f t="shared" si="11"/>
        <v>0.75240847784200382</v>
      </c>
      <c r="AC29" s="7">
        <f t="shared" si="11"/>
        <v>0.77681473456121353</v>
      </c>
      <c r="AD29" s="7">
        <f t="shared" si="11"/>
        <v>0.74796010879419761</v>
      </c>
      <c r="AE29" s="7">
        <f t="shared" si="11"/>
        <v>0.74457593688362911</v>
      </c>
      <c r="AF29" s="7">
        <f t="shared" si="11"/>
        <v>0.7865168539325843</v>
      </c>
    </row>
    <row r="30" spans="1:32">
      <c r="A30" s="4" t="s">
        <v>56</v>
      </c>
      <c r="B30" s="7">
        <f>B16/B17</f>
        <v>1.5705882352941176</v>
      </c>
      <c r="C30" s="7">
        <f t="shared" ref="C30:AF30" si="12">C16/C17</f>
        <v>1.5</v>
      </c>
      <c r="D30" s="7">
        <f t="shared" si="12"/>
        <v>1.36144578313253</v>
      </c>
      <c r="E30" s="7">
        <f t="shared" si="12"/>
        <v>1.3964497041420119</v>
      </c>
      <c r="F30" s="7">
        <f t="shared" si="12"/>
        <v>1.3595505617977528</v>
      </c>
      <c r="G30" s="7">
        <f t="shared" si="12"/>
        <v>1.3350253807106598</v>
      </c>
      <c r="H30" s="7">
        <f t="shared" si="12"/>
        <v>1.304635761589404</v>
      </c>
      <c r="I30" s="7">
        <f t="shared" si="12"/>
        <v>1.4000000000000001</v>
      </c>
      <c r="J30" s="7">
        <f t="shared" si="12"/>
        <v>1.329192546583851</v>
      </c>
      <c r="K30" s="8">
        <f t="shared" si="12"/>
        <v>1.2982456140350878</v>
      </c>
      <c r="L30" s="7">
        <f t="shared" si="12"/>
        <v>1.5</v>
      </c>
      <c r="M30" s="7">
        <f t="shared" si="12"/>
        <v>1.3961038961038961</v>
      </c>
      <c r="N30" s="7">
        <f t="shared" si="12"/>
        <v>1.3453237410071943</v>
      </c>
      <c r="O30" s="7">
        <f t="shared" si="12"/>
        <v>1.2294117647058822</v>
      </c>
      <c r="P30" s="7">
        <f t="shared" si="12"/>
        <v>1.3</v>
      </c>
      <c r="Q30" s="7">
        <f t="shared" si="12"/>
        <v>1.4444444444444444</v>
      </c>
      <c r="R30" s="7">
        <f t="shared" si="12"/>
        <v>1.225806451612903</v>
      </c>
      <c r="S30" s="7">
        <f t="shared" si="12"/>
        <v>1.1422018348623852</v>
      </c>
      <c r="T30" s="7">
        <f t="shared" si="12"/>
        <v>1.2041884816753927</v>
      </c>
      <c r="U30" s="7">
        <f t="shared" si="12"/>
        <v>1.4912280701754386</v>
      </c>
      <c r="V30" s="7">
        <f t="shared" si="12"/>
        <v>1.3883495145631066</v>
      </c>
      <c r="W30" s="20">
        <f t="shared" si="12"/>
        <v>1.2588235294117649</v>
      </c>
      <c r="X30" s="16">
        <f t="shared" si="12"/>
        <v>1.5302325581395351</v>
      </c>
      <c r="Y30" s="7">
        <f t="shared" si="12"/>
        <v>1.6939890710382512</v>
      </c>
      <c r="Z30" s="7">
        <f t="shared" si="12"/>
        <v>1.4285714285714286</v>
      </c>
      <c r="AA30" s="7">
        <f t="shared" si="12"/>
        <v>1.4203539823008851</v>
      </c>
      <c r="AB30" s="7">
        <f t="shared" si="12"/>
        <v>1.4708520179372198</v>
      </c>
      <c r="AC30" s="7">
        <f t="shared" si="12"/>
        <v>1.3469387755102042</v>
      </c>
      <c r="AD30" s="7">
        <f t="shared" si="12"/>
        <v>1.5311004784688997</v>
      </c>
      <c r="AE30" s="7">
        <f t="shared" si="12"/>
        <v>1.7977528089887642</v>
      </c>
      <c r="AF30" s="7">
        <f t="shared" si="12"/>
        <v>1.6463414634146343</v>
      </c>
    </row>
    <row r="31" spans="1:32">
      <c r="B31" s="4"/>
      <c r="C31" s="4"/>
      <c r="D31" s="4"/>
      <c r="E31" s="4"/>
      <c r="F31" s="4"/>
      <c r="G31" s="4"/>
      <c r="H31" s="4"/>
      <c r="I31" s="4"/>
      <c r="J31" s="4"/>
      <c r="K31" s="6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19"/>
      <c r="X31" s="15"/>
      <c r="Y31" s="4"/>
      <c r="Z31" s="4"/>
      <c r="AA31" s="4"/>
      <c r="AB31" s="4"/>
      <c r="AC31" s="4"/>
      <c r="AD31" s="4"/>
      <c r="AE31" s="4"/>
      <c r="AF31" s="4"/>
    </row>
    <row r="34" spans="17:17" ht="15" thickBot="1">
      <c r="Q34" s="14"/>
    </row>
  </sheetData>
  <mergeCells count="2">
    <mergeCell ref="B1:W1"/>
    <mergeCell ref="X1:AF1"/>
  </mergeCells>
  <phoneticPr fontId="1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B1048576"/>
    </sheetView>
  </sheetViews>
  <sheetFormatPr baseColWidth="10" defaultColWidth="8.83203125" defaultRowHeight="14" x14ac:dyDescent="0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Measurements of males (n=11)</vt:lpstr>
      <vt:lpstr>Measurements of females (n=31)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Yingyong</dc:creator>
  <cp:lastModifiedBy>Yang Liu</cp:lastModifiedBy>
  <dcterms:created xsi:type="dcterms:W3CDTF">2014-12-21T02:30:57Z</dcterms:created>
  <dcterms:modified xsi:type="dcterms:W3CDTF">2015-06-24T03:45:33Z</dcterms:modified>
</cp:coreProperties>
</file>